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ＩＣＴ教育推進室\14-3基金補助金\R8\20_共同調達実施\11_プロポーザル公告（決定）\ChromeOS：コンバーチブル_公告書類\"/>
    </mc:Choice>
  </mc:AlternateContent>
  <xr:revisionPtr revIDLastSave="0" documentId="13_ncr:1_{1A971BDD-1700-4261-BCAF-78A98E4478A4}" xr6:coauthVersionLast="47" xr6:coauthVersionMax="47" xr10:uidLastSave="{00000000-0000-0000-0000-000000000000}"/>
  <bookViews>
    <workbookView xWindow="20370" yWindow="-7785" windowWidth="29040" windowHeight="15720" xr2:uid="{00000000-000D-0000-FFFF-FFFF00000000}"/>
  </bookViews>
  <sheets>
    <sheet name="別紙１付表_Chrome（コンバーチブル）" sheetId="4" r:id="rId1"/>
  </sheets>
  <definedNames>
    <definedName name="_xlnm.Print_Area" localSheetId="0">'別紙１付表_Chrome（コンバーチブル）'!$A$1:$K$136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3" i="4" l="1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92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5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3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15" i="4"/>
  <c r="H125" i="4" l="1"/>
  <c r="I125" i="4"/>
  <c r="J125" i="4"/>
  <c r="K125" i="4"/>
  <c r="G125" i="4"/>
  <c r="H112" i="4"/>
  <c r="I112" i="4"/>
  <c r="J112" i="4"/>
  <c r="K112" i="4"/>
  <c r="G112" i="4"/>
  <c r="H91" i="4"/>
  <c r="I91" i="4"/>
  <c r="J91" i="4"/>
  <c r="K91" i="4"/>
  <c r="G91" i="4"/>
  <c r="H85" i="4"/>
  <c r="I85" i="4"/>
  <c r="J85" i="4"/>
  <c r="K85" i="4"/>
  <c r="G85" i="4"/>
  <c r="H54" i="4"/>
  <c r="I54" i="4"/>
  <c r="J54" i="4"/>
  <c r="K54" i="4"/>
  <c r="G54" i="4"/>
  <c r="H34" i="4"/>
  <c r="I34" i="4"/>
  <c r="J34" i="4"/>
  <c r="K34" i="4"/>
  <c r="G34" i="4"/>
  <c r="H14" i="4"/>
  <c r="I14" i="4"/>
  <c r="J14" i="4"/>
  <c r="K14" i="4"/>
  <c r="G14" i="4"/>
  <c r="H8" i="4"/>
  <c r="H5" i="4" s="1"/>
  <c r="I8" i="4"/>
  <c r="J8" i="4"/>
  <c r="K8" i="4"/>
  <c r="G8" i="4"/>
  <c r="G5" i="4" l="1"/>
  <c r="K5" i="4"/>
  <c r="J5" i="4"/>
  <c r="I5" i="4"/>
</calcChain>
</file>

<file path=xl/sharedStrings.xml><?xml version="1.0" encoding="utf-8"?>
<sst xmlns="http://schemas.openxmlformats.org/spreadsheetml/2006/main" count="291" uniqueCount="203">
  <si>
    <t>教育委員会名</t>
  </si>
  <si>
    <t>教育委員会が指定する場所（１か所）※</t>
  </si>
  <si>
    <t>①数量</t>
  </si>
  <si>
    <t>後日指定（別途委託する初期設定作業場所を想定）</t>
  </si>
  <si>
    <t>石岡小学校</t>
  </si>
  <si>
    <t>茨城県石岡市総社一丁目2番10号</t>
  </si>
  <si>
    <t>府中小学校</t>
  </si>
  <si>
    <t>茨城県石岡市若松一丁目11番18号</t>
  </si>
  <si>
    <t>東小学校</t>
  </si>
  <si>
    <t>茨城県石岡市旭台一丁目11番3号</t>
  </si>
  <si>
    <t>南小学校</t>
  </si>
  <si>
    <t>茨城県石岡市南台四丁目1番1号</t>
  </si>
  <si>
    <t>杉並小学校</t>
  </si>
  <si>
    <t>茨城県石岡市杉並二丁目3番1号</t>
  </si>
  <si>
    <t>園部小学校</t>
  </si>
  <si>
    <t>茨城県石岡市宮ヶ崎6番地</t>
  </si>
  <si>
    <t>東成井小学校</t>
  </si>
  <si>
    <t>茨城県石岡市東成井996番地</t>
  </si>
  <si>
    <t>瓦会小学校</t>
  </si>
  <si>
    <t>茨城県石岡市瓦谷1135番地2</t>
  </si>
  <si>
    <t>林小学校</t>
  </si>
  <si>
    <t>茨城県石岡市下林857番地1</t>
  </si>
  <si>
    <t>恋瀬小学校</t>
  </si>
  <si>
    <t>茨城県石岡市小見832番地1</t>
  </si>
  <si>
    <t>葦穂小学校</t>
  </si>
  <si>
    <t>茨城県石岡市小屋1054番地</t>
  </si>
  <si>
    <t>吉生小学校</t>
  </si>
  <si>
    <t>茨城県石岡市吉生513番地2</t>
  </si>
  <si>
    <t>柿岡小学校</t>
  </si>
  <si>
    <t>茨城県石岡市柿岡2159番地2</t>
  </si>
  <si>
    <t>小幡小学校</t>
  </si>
  <si>
    <t>茨城県石岡市小幡4080番地</t>
  </si>
  <si>
    <t>小桜小学校</t>
  </si>
  <si>
    <t>茨城県石岡市川又746番地</t>
  </si>
  <si>
    <t>龍ケ崎小学校</t>
  </si>
  <si>
    <t>茨城県龍ケ崎市3316番地</t>
  </si>
  <si>
    <t>馴柴小学校</t>
  </si>
  <si>
    <t>茨城県龍ケ崎市若柴町3135番地</t>
  </si>
  <si>
    <t>八原小学校</t>
  </si>
  <si>
    <t>茨城県龍ケ崎市藤ケ丘1丁目22番地4</t>
  </si>
  <si>
    <t>川原代小学校</t>
  </si>
  <si>
    <t>茨城県龍ケ崎市川原代町3518番地</t>
  </si>
  <si>
    <t>龍ケ崎西小学校</t>
  </si>
  <si>
    <t>茨城県龍ケ崎市8810番地</t>
  </si>
  <si>
    <t>松葉小学校</t>
  </si>
  <si>
    <t>茨城県龍ケ崎市松葉2丁目9番地</t>
  </si>
  <si>
    <t>長山小学校</t>
  </si>
  <si>
    <t>茨城県龍ケ崎市5丁目7番地1</t>
  </si>
  <si>
    <t>馴馬台小学校</t>
  </si>
  <si>
    <t>茨城県龍ケ崎市平台4丁目23番地1</t>
  </si>
  <si>
    <t>久保台小学校</t>
  </si>
  <si>
    <t>茨城県龍ケ崎市久保台2丁目3番地</t>
  </si>
  <si>
    <t>城ノ内小学校</t>
  </si>
  <si>
    <t>茨城県龍ケ崎市城ノ内5丁目27番地</t>
  </si>
  <si>
    <t>長山中学校</t>
  </si>
  <si>
    <t>茨城県龍ケ崎市長山3丁目1番地</t>
  </si>
  <si>
    <t>城西中学校</t>
  </si>
  <si>
    <t>茨城県龍ケ崎市川原代町710番地</t>
  </si>
  <si>
    <t>中根台中学校</t>
  </si>
  <si>
    <t>茨城県龍ケ崎市中根台1丁目12番地</t>
  </si>
  <si>
    <t>城ノ内中学校</t>
  </si>
  <si>
    <t>茨城県龍ケ崎市城ノ内5丁目3番地</t>
  </si>
  <si>
    <t>龍ケ崎中学校</t>
  </si>
  <si>
    <t>茨城県龍ケ崎市3777番地</t>
  </si>
  <si>
    <t>ひたちなか市大字中根１８６３番地</t>
  </si>
  <si>
    <t>勝倉小学校</t>
  </si>
  <si>
    <t>ひたちなか市大字勝倉３０１０番地</t>
  </si>
  <si>
    <t>三反田小学校</t>
  </si>
  <si>
    <t>ひたちなか市大字三反田３０６５番地</t>
  </si>
  <si>
    <t>枝川小学校</t>
  </si>
  <si>
    <t>ひたちなか市大字枝川１６０番地</t>
  </si>
  <si>
    <t>東石川小学校</t>
  </si>
  <si>
    <t>ひたちなか市東石川１丁目１番１号</t>
  </si>
  <si>
    <t>市毛小学校</t>
  </si>
  <si>
    <t>ひたちなか市大字市毛８２５番地</t>
  </si>
  <si>
    <t>前渡小学校</t>
  </si>
  <si>
    <t>ひたちなか市大字馬渡３０９番地</t>
  </si>
  <si>
    <t>佐野小学校</t>
  </si>
  <si>
    <t>ひたちなか市大字稲田７６番地</t>
  </si>
  <si>
    <t>堀口小学校</t>
  </si>
  <si>
    <t>ひたちなか市大字堀口５８８番地</t>
  </si>
  <si>
    <t>高野小学校</t>
  </si>
  <si>
    <t>ひたちなか市大字高野４７４番地</t>
  </si>
  <si>
    <t>田彦小学校</t>
  </si>
  <si>
    <t>ひたちなか市大字田彦１４５７番地</t>
  </si>
  <si>
    <t>津田小学校</t>
  </si>
  <si>
    <t>ひたちなか市津田東１丁目１番地１</t>
  </si>
  <si>
    <t>長堀小学校</t>
  </si>
  <si>
    <t>ひたちなか市長堀町３丁目５番１号</t>
  </si>
  <si>
    <t>外野小学校</t>
  </si>
  <si>
    <t>ひたちなか市外野１丁目３０番１号</t>
  </si>
  <si>
    <t>那珂湊第一小学校</t>
  </si>
  <si>
    <t>ひたちなか市山ノ上町１番１号</t>
  </si>
  <si>
    <t>那珂湊第二小学校</t>
  </si>
  <si>
    <t>ひたちなか市富士ノ上１０番１号</t>
  </si>
  <si>
    <t>那珂湊第三小学校</t>
  </si>
  <si>
    <t>ひたちなか市西十三奉行１３２５１番地の１</t>
  </si>
  <si>
    <t>勝田第一中学校</t>
  </si>
  <si>
    <t>ひたちなか市大成町３８番１号</t>
  </si>
  <si>
    <t>勝田第二中学校</t>
  </si>
  <si>
    <t>ひたちなか市大字市毛９７９番地</t>
  </si>
  <si>
    <t>勝田第三中学校</t>
  </si>
  <si>
    <t>ひたちなか市大字馬渡２９８２番地</t>
  </si>
  <si>
    <t>佐野中学校</t>
  </si>
  <si>
    <t>ひたちなか市大字佐和１５０４番地</t>
  </si>
  <si>
    <t>大島中学校</t>
  </si>
  <si>
    <t>ひたちなか市東大島４丁目６番１号</t>
  </si>
  <si>
    <t>田彦中学校</t>
  </si>
  <si>
    <t>ひたちなか市大字田彦１４４２番地の１</t>
  </si>
  <si>
    <t>那珂湊中学校</t>
  </si>
  <si>
    <t>ひたちなか市廻り目２８９６番地</t>
  </si>
  <si>
    <t>美乃浜学園</t>
  </si>
  <si>
    <t>ひたちなか市磯崎町５１３５番地</t>
  </si>
  <si>
    <t>村田小学校</t>
  </si>
  <si>
    <t>常陸大宮市上村田1259番地の1</t>
  </si>
  <si>
    <t>上野小学校</t>
  </si>
  <si>
    <t>常陸大宮市根本231番地</t>
  </si>
  <si>
    <t>大宮小学校</t>
  </si>
  <si>
    <t>常陸大宮市北町116番地</t>
  </si>
  <si>
    <t>大賀小学校</t>
  </si>
  <si>
    <t>常陸大宮市小祝218番地の2</t>
  </si>
  <si>
    <t>大宮北小学校</t>
  </si>
  <si>
    <t>常陸大宮市東野3323番地</t>
  </si>
  <si>
    <t>大宮西小学校</t>
  </si>
  <si>
    <t>常陸大宮市抽ヶ台町2906番地の8</t>
  </si>
  <si>
    <t>山方小学校</t>
  </si>
  <si>
    <t>常陸大宮市山方3292番地</t>
  </si>
  <si>
    <t>山方南小学校</t>
  </si>
  <si>
    <t>常陸大宮市野上1067番地</t>
  </si>
  <si>
    <t>美和小学校</t>
  </si>
  <si>
    <t>常陸大宮市小田野22番地</t>
  </si>
  <si>
    <t>緒川小学校</t>
  </si>
  <si>
    <t>常陸大宮市上小瀬751番地</t>
  </si>
  <si>
    <t>御前山小学校</t>
  </si>
  <si>
    <t>常陸大宮市野口3217番地</t>
  </si>
  <si>
    <t>大宮中学校</t>
  </si>
  <si>
    <t>常陸大宮市抽ヶ台町3117番地</t>
  </si>
  <si>
    <t>第二中学校</t>
  </si>
  <si>
    <t>常陸大宮市石沢1555番地</t>
  </si>
  <si>
    <t>山方中学校</t>
  </si>
  <si>
    <t>常陸大宮市山方3267番地</t>
  </si>
  <si>
    <t>明峰中学校</t>
  </si>
  <si>
    <t>常陸大宮市上小瀬1281番地</t>
  </si>
  <si>
    <t>常陸大宮市教育委員会</t>
  </si>
  <si>
    <t>常陸大宮市中富町3135番地の6</t>
  </si>
  <si>
    <t>霞ヶ浦南小学校</t>
  </si>
  <si>
    <t>深谷3660-1</t>
  </si>
  <si>
    <t>霞ヶ浦北小学校</t>
  </si>
  <si>
    <t>下軽部1232</t>
  </si>
  <si>
    <t>下稲吉小学校</t>
  </si>
  <si>
    <t>下稲吉1623-5</t>
  </si>
  <si>
    <t>下稲吉東小学校</t>
  </si>
  <si>
    <t>下稲吉2286</t>
  </si>
  <si>
    <t>霞ヶ浦中学校</t>
  </si>
  <si>
    <t>深谷3398-2</t>
  </si>
  <si>
    <t>下稲吉中学校</t>
  </si>
  <si>
    <t>下稲吉2273-2</t>
  </si>
  <si>
    <t>千代田義務教育学校</t>
  </si>
  <si>
    <t>上佐谷990</t>
  </si>
  <si>
    <t>かすみがうら市教育委員会</t>
  </si>
  <si>
    <t>中志筑2112</t>
  </si>
  <si>
    <t>竹原小学校</t>
  </si>
  <si>
    <t>小美玉市竹原571番地</t>
  </si>
  <si>
    <t>羽鳥小学校</t>
  </si>
  <si>
    <t>小美玉市羽鳥932番地</t>
  </si>
  <si>
    <t>堅倉小学校</t>
  </si>
  <si>
    <t>小美玉市堅倉1698番地6</t>
  </si>
  <si>
    <t>納場小学校</t>
  </si>
  <si>
    <t>小美玉市納場444番地</t>
  </si>
  <si>
    <t>小川南小学校</t>
  </si>
  <si>
    <t>小美玉市小川686番地1</t>
  </si>
  <si>
    <t>小川南中学校</t>
  </si>
  <si>
    <t>小美玉市小川650番地</t>
  </si>
  <si>
    <t>美野里中学校</t>
  </si>
  <si>
    <t>玉里学園義務教育学校</t>
  </si>
  <si>
    <t>小美玉市上玉里751番地1</t>
  </si>
  <si>
    <t>小川北義務教育学校</t>
  </si>
  <si>
    <t>小美玉市川戸1347番地1</t>
  </si>
  <si>
    <t>別紙１付表</t>
  </si>
  <si>
    <t>＜納入場所、納入期限＞</t>
  </si>
  <si>
    <t>※</t>
  </si>
  <si>
    <t>GGL</t>
  </si>
  <si>
    <t>（①の内訳）</t>
  </si>
  <si>
    <t>納入期限</t>
  </si>
  <si>
    <t>納入場所</t>
  </si>
  <si>
    <t>住所</t>
  </si>
  <si>
    <t>生徒用</t>
  </si>
  <si>
    <t>予備</t>
  </si>
  <si>
    <t>教員用</t>
  </si>
  <si>
    <t>②数量</t>
  </si>
  <si>
    <t>古河市教育委員会</t>
  </si>
  <si>
    <t>教育委員会</t>
  </si>
  <si>
    <t>合計</t>
  </si>
  <si>
    <t>石岡市教育委員会</t>
  </si>
  <si>
    <t>龍ケ崎市教育委員会</t>
  </si>
  <si>
    <t>ひたちなか市教育委員会</t>
  </si>
  <si>
    <t>中根小学校</t>
  </si>
  <si>
    <t>鹿嶋市教育委員会</t>
  </si>
  <si>
    <t>後日指定</t>
  </si>
  <si>
    <t>小美玉市教育委員会</t>
  </si>
  <si>
    <t>小美玉市部室1196番地3</t>
  </si>
  <si>
    <t>教育委員会が指定する場所</t>
  </si>
  <si>
    <t>「教育委員会が指定する場所」については、本調達業務による採用者決定後、各教育委員会と契約する際に示される予定です。</t>
    <rPh sb="28" eb="33">
      <t>サイヨウシャケッテイ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</si>
</sst>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 tint="-4.9989318521683403E-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0" xfId="1" applyFont="1">
      <alignment vertical="center"/>
    </xf>
    <xf numFmtId="0" fontId="0" fillId="0" borderId="2" xfId="0" applyBorder="1">
      <alignment vertical="center"/>
    </xf>
    <xf numFmtId="58" fontId="0" fillId="0" borderId="2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58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58" fontId="0" fillId="0" borderId="5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58" fontId="0" fillId="0" borderId="6" xfId="0" applyNumberFormat="1" applyBorder="1">
      <alignment vertical="center"/>
    </xf>
    <xf numFmtId="0" fontId="0" fillId="2" borderId="8" xfId="0" applyFill="1" applyBorder="1" applyAlignment="1">
      <alignment horizontal="left" vertical="center"/>
    </xf>
    <xf numFmtId="38" fontId="0" fillId="2" borderId="2" xfId="0" applyNumberFormat="1" applyFill="1" applyBorder="1">
      <alignment vertical="center"/>
    </xf>
    <xf numFmtId="0" fontId="0" fillId="2" borderId="9" xfId="0" applyFill="1" applyBorder="1" applyAlignment="1">
      <alignment horizontal="right" vertical="center"/>
    </xf>
    <xf numFmtId="58" fontId="0" fillId="2" borderId="7" xfId="0" applyNumberFormat="1" applyFill="1" applyBorder="1">
      <alignment vertical="center"/>
    </xf>
    <xf numFmtId="58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 applyAlignment="1">
      <alignment horizontal="center" vertical="center"/>
    </xf>
    <xf numFmtId="0" fontId="0" fillId="3" borderId="3" xfId="0" applyFill="1" applyBorder="1" applyAlignment="1">
      <alignment horizontal="centerContinuous" vertical="center"/>
    </xf>
    <xf numFmtId="0" fontId="0" fillId="3" borderId="8" xfId="0" applyFill="1" applyBorder="1" applyAlignment="1">
      <alignment horizontal="centerContinuous" vertical="center"/>
    </xf>
    <xf numFmtId="0" fontId="0" fillId="3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58" fontId="0" fillId="2" borderId="3" xfId="0" applyNumberFormat="1" applyFill="1" applyBorder="1">
      <alignment vertical="center"/>
    </xf>
    <xf numFmtId="0" fontId="0" fillId="0" borderId="8" xfId="0" applyBorder="1">
      <alignment vertical="center"/>
    </xf>
    <xf numFmtId="0" fontId="0" fillId="0" borderId="15" xfId="0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8" fontId="3" fillId="0" borderId="1" xfId="1" applyFont="1" applyBorder="1">
      <alignment vertical="center"/>
    </xf>
    <xf numFmtId="0" fontId="4" fillId="0" borderId="0" xfId="0" applyFont="1">
      <alignment vertical="center"/>
    </xf>
    <xf numFmtId="38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7"/>
  <sheetViews>
    <sheetView tabSelected="1" zoomScale="90" zoomScaleNormal="90" workbookViewId="0">
      <selection activeCell="C4" sqref="C4"/>
    </sheetView>
  </sheetViews>
  <sheetFormatPr defaultRowHeight="18.75" x14ac:dyDescent="0.4"/>
  <cols>
    <col min="1" max="2" width="3.75" customWidth="1"/>
    <col min="3" max="3" width="32.5" customWidth="1"/>
    <col min="4" max="4" width="18.75" customWidth="1"/>
    <col min="5" max="5" width="37.5" customWidth="1"/>
    <col min="6" max="6" width="48.25" bestFit="1" customWidth="1"/>
    <col min="7" max="11" width="8.75" customWidth="1"/>
  </cols>
  <sheetData>
    <row r="1" spans="1:11" x14ac:dyDescent="0.4">
      <c r="A1" t="s">
        <v>178</v>
      </c>
    </row>
    <row r="3" spans="1:11" x14ac:dyDescent="0.4">
      <c r="B3" t="s">
        <v>179</v>
      </c>
    </row>
    <row r="4" spans="1:11" x14ac:dyDescent="0.4">
      <c r="B4" s="6" t="s">
        <v>180</v>
      </c>
      <c r="C4" t="s">
        <v>202</v>
      </c>
      <c r="G4" s="36"/>
      <c r="H4" s="36"/>
      <c r="I4" s="36"/>
      <c r="J4" s="36"/>
      <c r="K4" s="36" t="s">
        <v>181</v>
      </c>
    </row>
    <row r="5" spans="1:11" x14ac:dyDescent="0.4">
      <c r="B5" s="6"/>
      <c r="G5" s="37">
        <f>G8+G14+G34+G54+G85+G91+G112+G125</f>
        <v>36817</v>
      </c>
      <c r="H5" s="37">
        <f>H8+H14+H34+H54+H85+H91+H112+H125</f>
        <v>32106</v>
      </c>
      <c r="I5" s="37">
        <f>I8+I14+I34+I54+I85+I91+I112+I125</f>
        <v>3551</v>
      </c>
      <c r="J5" s="37">
        <f>J8+J14+J34+J54+J85+J91+J112+J125</f>
        <v>1160</v>
      </c>
      <c r="K5" s="37">
        <f>K8+K14+K34+K54+K85+K91+K112+K125</f>
        <v>36817</v>
      </c>
    </row>
    <row r="6" spans="1:11" x14ac:dyDescent="0.4">
      <c r="C6" s="20"/>
      <c r="D6" s="20"/>
      <c r="E6" s="20"/>
      <c r="F6" s="20"/>
      <c r="G6" s="21"/>
      <c r="H6" s="22" t="s">
        <v>182</v>
      </c>
      <c r="I6" s="22"/>
      <c r="J6" s="23"/>
      <c r="K6" s="20"/>
    </row>
    <row r="7" spans="1:11" x14ac:dyDescent="0.4">
      <c r="C7" s="24" t="s">
        <v>0</v>
      </c>
      <c r="D7" s="24" t="s">
        <v>183</v>
      </c>
      <c r="E7" s="24" t="s">
        <v>184</v>
      </c>
      <c r="F7" s="24" t="s">
        <v>185</v>
      </c>
      <c r="G7" s="25" t="s">
        <v>2</v>
      </c>
      <c r="H7" s="26" t="s">
        <v>186</v>
      </c>
      <c r="I7" s="26" t="s">
        <v>187</v>
      </c>
      <c r="J7" s="26" t="s">
        <v>188</v>
      </c>
      <c r="K7" s="24" t="s">
        <v>189</v>
      </c>
    </row>
    <row r="8" spans="1:11" x14ac:dyDescent="0.4">
      <c r="C8" s="4" t="s">
        <v>190</v>
      </c>
      <c r="D8" s="17"/>
      <c r="E8" s="16" t="s">
        <v>191</v>
      </c>
      <c r="F8" s="14" t="s">
        <v>192</v>
      </c>
      <c r="G8" s="15">
        <f>SUM(G9)</f>
        <v>1810</v>
      </c>
      <c r="H8" s="15">
        <f t="shared" ref="H8:K8" si="0">SUM(H9)</f>
        <v>1535</v>
      </c>
      <c r="I8" s="15">
        <f t="shared" si="0"/>
        <v>275</v>
      </c>
      <c r="J8" s="15">
        <f t="shared" si="0"/>
        <v>0</v>
      </c>
      <c r="K8" s="15">
        <f t="shared" si="0"/>
        <v>1810</v>
      </c>
    </row>
    <row r="9" spans="1:11" x14ac:dyDescent="0.4">
      <c r="C9" s="11"/>
      <c r="D9" s="5">
        <v>46325</v>
      </c>
      <c r="E9" s="4" t="s">
        <v>1</v>
      </c>
      <c r="F9" s="4" t="s">
        <v>3</v>
      </c>
      <c r="G9" s="2">
        <v>1810</v>
      </c>
      <c r="H9" s="2">
        <v>1535</v>
      </c>
      <c r="I9" s="2">
        <v>275</v>
      </c>
      <c r="J9" s="2">
        <v>0</v>
      </c>
      <c r="K9" s="2">
        <v>1810</v>
      </c>
    </row>
    <row r="10" spans="1:11" x14ac:dyDescent="0.4">
      <c r="C10" s="7"/>
      <c r="D10" s="8"/>
      <c r="E10" s="7"/>
      <c r="F10" s="7"/>
      <c r="G10" s="9"/>
      <c r="H10" s="9"/>
      <c r="I10" s="9"/>
      <c r="J10" s="9"/>
      <c r="K10" s="9"/>
    </row>
    <row r="11" spans="1:11" x14ac:dyDescent="0.4">
      <c r="D11" s="18"/>
      <c r="G11" s="19"/>
      <c r="H11" s="19"/>
      <c r="I11" s="19"/>
      <c r="J11" s="19"/>
      <c r="K11" s="19"/>
    </row>
    <row r="12" spans="1:11" x14ac:dyDescent="0.4">
      <c r="C12" s="20"/>
      <c r="D12" s="20"/>
      <c r="E12" s="20"/>
      <c r="F12" s="20"/>
      <c r="G12" s="21"/>
      <c r="H12" s="22" t="s">
        <v>182</v>
      </c>
      <c r="I12" s="22"/>
      <c r="J12" s="23"/>
      <c r="K12" s="20"/>
    </row>
    <row r="13" spans="1:11" x14ac:dyDescent="0.4">
      <c r="C13" s="24" t="s">
        <v>0</v>
      </c>
      <c r="D13" s="24" t="s">
        <v>183</v>
      </c>
      <c r="E13" s="24" t="s">
        <v>184</v>
      </c>
      <c r="F13" s="24" t="s">
        <v>185</v>
      </c>
      <c r="G13" s="25" t="s">
        <v>2</v>
      </c>
      <c r="H13" s="26" t="s">
        <v>186</v>
      </c>
      <c r="I13" s="26" t="s">
        <v>187</v>
      </c>
      <c r="J13" s="26" t="s">
        <v>188</v>
      </c>
      <c r="K13" s="24" t="s">
        <v>189</v>
      </c>
    </row>
    <row r="14" spans="1:11" x14ac:dyDescent="0.4">
      <c r="C14" s="4" t="s">
        <v>193</v>
      </c>
      <c r="D14" s="17"/>
      <c r="E14" s="16" t="s">
        <v>191</v>
      </c>
      <c r="F14" s="14" t="s">
        <v>192</v>
      </c>
      <c r="G14" s="15">
        <f>SUM(G15:G29)</f>
        <v>3240</v>
      </c>
      <c r="H14" s="15">
        <f t="shared" ref="H14:K14" si="1">SUM(H15:H29)</f>
        <v>2841</v>
      </c>
      <c r="I14" s="15">
        <f t="shared" si="1"/>
        <v>399</v>
      </c>
      <c r="J14" s="15">
        <f t="shared" si="1"/>
        <v>0</v>
      </c>
      <c r="K14" s="15">
        <f t="shared" si="1"/>
        <v>3240</v>
      </c>
    </row>
    <row r="15" spans="1:11" x14ac:dyDescent="0.4">
      <c r="C15" s="12"/>
      <c r="D15" s="13">
        <v>46295</v>
      </c>
      <c r="E15" s="31" t="s">
        <v>4</v>
      </c>
      <c r="F15" s="11" t="s">
        <v>5</v>
      </c>
      <c r="G15" s="2">
        <f>SUM(H15:J15)</f>
        <v>279</v>
      </c>
      <c r="H15" s="2">
        <v>245</v>
      </c>
      <c r="I15" s="2">
        <v>34</v>
      </c>
      <c r="J15" s="2">
        <v>0</v>
      </c>
      <c r="K15" s="2">
        <v>279</v>
      </c>
    </row>
    <row r="16" spans="1:11" x14ac:dyDescent="0.4">
      <c r="C16" s="12"/>
      <c r="D16" s="13"/>
      <c r="E16" s="30" t="s">
        <v>6</v>
      </c>
      <c r="F16" s="1" t="s">
        <v>7</v>
      </c>
      <c r="G16" s="2">
        <f t="shared" ref="G16:G29" si="2">SUM(H16:J16)</f>
        <v>445</v>
      </c>
      <c r="H16" s="2">
        <v>390</v>
      </c>
      <c r="I16" s="2">
        <v>55</v>
      </c>
      <c r="J16" s="2">
        <v>0</v>
      </c>
      <c r="K16" s="2">
        <v>445</v>
      </c>
    </row>
    <row r="17" spans="3:11" x14ac:dyDescent="0.4">
      <c r="C17" s="12"/>
      <c r="E17" s="1" t="s">
        <v>8</v>
      </c>
      <c r="F17" s="1" t="s">
        <v>9</v>
      </c>
      <c r="G17" s="2">
        <f t="shared" si="2"/>
        <v>559</v>
      </c>
      <c r="H17" s="2">
        <v>490</v>
      </c>
      <c r="I17" s="2">
        <v>69</v>
      </c>
      <c r="J17" s="2">
        <v>0</v>
      </c>
      <c r="K17" s="2">
        <v>559</v>
      </c>
    </row>
    <row r="18" spans="3:11" x14ac:dyDescent="0.4">
      <c r="C18" s="12"/>
      <c r="D18" s="13"/>
      <c r="E18" s="30" t="s">
        <v>10</v>
      </c>
      <c r="F18" s="1" t="s">
        <v>11</v>
      </c>
      <c r="G18" s="2">
        <f t="shared" si="2"/>
        <v>556</v>
      </c>
      <c r="H18" s="2">
        <v>488</v>
      </c>
      <c r="I18" s="2">
        <v>68</v>
      </c>
      <c r="J18" s="2">
        <v>0</v>
      </c>
      <c r="K18" s="2">
        <v>556</v>
      </c>
    </row>
    <row r="19" spans="3:11" x14ac:dyDescent="0.4">
      <c r="C19" s="12"/>
      <c r="D19" s="13"/>
      <c r="E19" s="30" t="s">
        <v>12</v>
      </c>
      <c r="F19" s="1" t="s">
        <v>13</v>
      </c>
      <c r="G19" s="2">
        <f t="shared" si="2"/>
        <v>363</v>
      </c>
      <c r="H19" s="2">
        <v>318</v>
      </c>
      <c r="I19" s="2">
        <v>45</v>
      </c>
      <c r="J19" s="2">
        <v>0</v>
      </c>
      <c r="K19" s="2">
        <v>363</v>
      </c>
    </row>
    <row r="20" spans="3:11" x14ac:dyDescent="0.4">
      <c r="C20" s="12"/>
      <c r="D20" s="13"/>
      <c r="E20" s="30" t="s">
        <v>14</v>
      </c>
      <c r="F20" s="1" t="s">
        <v>15</v>
      </c>
      <c r="G20" s="2">
        <f t="shared" si="2"/>
        <v>153</v>
      </c>
      <c r="H20" s="2">
        <v>134</v>
      </c>
      <c r="I20" s="2">
        <v>19</v>
      </c>
      <c r="J20" s="2">
        <v>0</v>
      </c>
      <c r="K20" s="2">
        <v>153</v>
      </c>
    </row>
    <row r="21" spans="3:11" x14ac:dyDescent="0.4">
      <c r="C21" s="12"/>
      <c r="D21" s="13"/>
      <c r="E21" s="30" t="s">
        <v>16</v>
      </c>
      <c r="F21" s="1" t="s">
        <v>17</v>
      </c>
      <c r="G21" s="2">
        <f t="shared" si="2"/>
        <v>107</v>
      </c>
      <c r="H21" s="2">
        <v>94</v>
      </c>
      <c r="I21" s="2">
        <v>13</v>
      </c>
      <c r="J21" s="2">
        <v>0</v>
      </c>
      <c r="K21" s="2">
        <v>107</v>
      </c>
    </row>
    <row r="22" spans="3:11" x14ac:dyDescent="0.4">
      <c r="C22" s="12"/>
      <c r="D22" s="13"/>
      <c r="E22" s="30" t="s">
        <v>18</v>
      </c>
      <c r="F22" s="1" t="s">
        <v>19</v>
      </c>
      <c r="G22" s="2">
        <f t="shared" si="2"/>
        <v>60</v>
      </c>
      <c r="H22" s="2">
        <v>53</v>
      </c>
      <c r="I22" s="2">
        <v>7</v>
      </c>
      <c r="J22" s="2">
        <v>0</v>
      </c>
      <c r="K22" s="2">
        <v>60</v>
      </c>
    </row>
    <row r="23" spans="3:11" x14ac:dyDescent="0.4">
      <c r="C23" s="12"/>
      <c r="D23" s="13"/>
      <c r="E23" s="30" t="s">
        <v>20</v>
      </c>
      <c r="F23" s="1" t="s">
        <v>21</v>
      </c>
      <c r="G23" s="2">
        <f t="shared" si="2"/>
        <v>121</v>
      </c>
      <c r="H23" s="2">
        <v>106</v>
      </c>
      <c r="I23" s="2">
        <v>15</v>
      </c>
      <c r="J23" s="2">
        <v>0</v>
      </c>
      <c r="K23" s="2">
        <v>121</v>
      </c>
    </row>
    <row r="24" spans="3:11" x14ac:dyDescent="0.4">
      <c r="C24" s="12"/>
      <c r="D24" s="13"/>
      <c r="E24" s="30" t="s">
        <v>22</v>
      </c>
      <c r="F24" s="1" t="s">
        <v>23</v>
      </c>
      <c r="G24" s="2">
        <f t="shared" si="2"/>
        <v>76</v>
      </c>
      <c r="H24" s="2">
        <v>67</v>
      </c>
      <c r="I24" s="2">
        <v>9</v>
      </c>
      <c r="J24" s="2">
        <v>0</v>
      </c>
      <c r="K24" s="2">
        <v>76</v>
      </c>
    </row>
    <row r="25" spans="3:11" x14ac:dyDescent="0.4">
      <c r="C25" s="12"/>
      <c r="D25" s="13"/>
      <c r="E25" s="30" t="s">
        <v>24</v>
      </c>
      <c r="F25" s="1" t="s">
        <v>25</v>
      </c>
      <c r="G25" s="2">
        <f t="shared" si="2"/>
        <v>56</v>
      </c>
      <c r="H25" s="2">
        <v>49</v>
      </c>
      <c r="I25" s="2">
        <v>7</v>
      </c>
      <c r="J25" s="2">
        <v>0</v>
      </c>
      <c r="K25" s="2">
        <v>56</v>
      </c>
    </row>
    <row r="26" spans="3:11" x14ac:dyDescent="0.4">
      <c r="C26" s="12"/>
      <c r="D26" s="13"/>
      <c r="E26" s="30" t="s">
        <v>26</v>
      </c>
      <c r="F26" s="1" t="s">
        <v>27</v>
      </c>
      <c r="G26" s="2">
        <f t="shared" si="2"/>
        <v>39</v>
      </c>
      <c r="H26" s="2">
        <v>34</v>
      </c>
      <c r="I26" s="2">
        <v>5</v>
      </c>
      <c r="J26" s="2">
        <v>0</v>
      </c>
      <c r="K26" s="2">
        <v>39</v>
      </c>
    </row>
    <row r="27" spans="3:11" x14ac:dyDescent="0.4">
      <c r="C27" s="12"/>
      <c r="D27" s="13"/>
      <c r="E27" s="30" t="s">
        <v>28</v>
      </c>
      <c r="F27" s="1" t="s">
        <v>29</v>
      </c>
      <c r="G27" s="2">
        <f t="shared" si="2"/>
        <v>218</v>
      </c>
      <c r="H27" s="2">
        <v>191</v>
      </c>
      <c r="I27" s="2">
        <v>27</v>
      </c>
      <c r="J27" s="2">
        <v>0</v>
      </c>
      <c r="K27" s="2">
        <v>218</v>
      </c>
    </row>
    <row r="28" spans="3:11" x14ac:dyDescent="0.4">
      <c r="C28" s="12"/>
      <c r="D28" s="13"/>
      <c r="E28" s="30" t="s">
        <v>30</v>
      </c>
      <c r="F28" s="1" t="s">
        <v>31</v>
      </c>
      <c r="G28" s="2">
        <f t="shared" si="2"/>
        <v>105</v>
      </c>
      <c r="H28" s="2">
        <v>92</v>
      </c>
      <c r="I28" s="2">
        <v>13</v>
      </c>
      <c r="J28" s="2">
        <v>0</v>
      </c>
      <c r="K28" s="2">
        <v>105</v>
      </c>
    </row>
    <row r="29" spans="3:11" x14ac:dyDescent="0.4">
      <c r="C29" s="11"/>
      <c r="D29" s="10"/>
      <c r="E29" s="30" t="s">
        <v>32</v>
      </c>
      <c r="F29" s="1" t="s">
        <v>33</v>
      </c>
      <c r="G29" s="2">
        <f t="shared" si="2"/>
        <v>103</v>
      </c>
      <c r="H29" s="2">
        <v>90</v>
      </c>
      <c r="I29" s="2">
        <v>13</v>
      </c>
      <c r="J29" s="2">
        <v>0</v>
      </c>
      <c r="K29" s="2">
        <v>103</v>
      </c>
    </row>
    <row r="30" spans="3:11" x14ac:dyDescent="0.4">
      <c r="D30" s="18"/>
      <c r="E30" s="7"/>
      <c r="F30" s="7"/>
      <c r="G30" s="9"/>
      <c r="H30" s="9"/>
      <c r="I30" s="9"/>
      <c r="J30" s="9"/>
      <c r="K30" s="9"/>
    </row>
    <row r="31" spans="3:11" x14ac:dyDescent="0.4">
      <c r="D31" s="18"/>
      <c r="G31" s="19"/>
      <c r="H31" s="19"/>
      <c r="I31" s="19"/>
      <c r="J31" s="19"/>
      <c r="K31" s="19"/>
    </row>
    <row r="32" spans="3:11" x14ac:dyDescent="0.4">
      <c r="C32" s="20"/>
      <c r="D32" s="20"/>
      <c r="E32" s="20"/>
      <c r="F32" s="20"/>
      <c r="G32" s="21"/>
      <c r="H32" s="22" t="s">
        <v>182</v>
      </c>
      <c r="I32" s="22"/>
      <c r="J32" s="23"/>
      <c r="K32" s="20"/>
    </row>
    <row r="33" spans="3:11" x14ac:dyDescent="0.4">
      <c r="C33" s="32" t="s">
        <v>0</v>
      </c>
      <c r="D33" s="24" t="s">
        <v>183</v>
      </c>
      <c r="E33" s="24" t="s">
        <v>184</v>
      </c>
      <c r="F33" s="24" t="s">
        <v>185</v>
      </c>
      <c r="G33" s="25" t="s">
        <v>2</v>
      </c>
      <c r="H33" s="26" t="s">
        <v>186</v>
      </c>
      <c r="I33" s="26" t="s">
        <v>187</v>
      </c>
      <c r="J33" s="26" t="s">
        <v>188</v>
      </c>
      <c r="K33" s="24" t="s">
        <v>189</v>
      </c>
    </row>
    <row r="34" spans="3:11" x14ac:dyDescent="0.4">
      <c r="C34" s="4" t="s">
        <v>194</v>
      </c>
      <c r="D34" s="29"/>
      <c r="E34" s="16" t="s">
        <v>191</v>
      </c>
      <c r="F34" s="14" t="s">
        <v>192</v>
      </c>
      <c r="G34" s="15">
        <f>SUM(G35:G49)</f>
        <v>4991</v>
      </c>
      <c r="H34" s="15">
        <f t="shared" ref="H34:K34" si="3">SUM(H35:H49)</f>
        <v>4765</v>
      </c>
      <c r="I34" s="15">
        <f t="shared" si="3"/>
        <v>0</v>
      </c>
      <c r="J34" s="15">
        <f t="shared" si="3"/>
        <v>226</v>
      </c>
      <c r="K34" s="15">
        <f t="shared" si="3"/>
        <v>4991</v>
      </c>
    </row>
    <row r="35" spans="3:11" x14ac:dyDescent="0.4">
      <c r="C35" s="27"/>
      <c r="D35" s="5">
        <v>46265</v>
      </c>
      <c r="E35" s="30" t="s">
        <v>34</v>
      </c>
      <c r="F35" s="1" t="s">
        <v>35</v>
      </c>
      <c r="G35" s="2">
        <f>SUM(H35:J35)</f>
        <v>388</v>
      </c>
      <c r="H35" s="2">
        <v>370</v>
      </c>
      <c r="I35" s="35">
        <v>0</v>
      </c>
      <c r="J35" s="35">
        <v>18</v>
      </c>
      <c r="K35" s="2">
        <v>388</v>
      </c>
    </row>
    <row r="36" spans="3:11" x14ac:dyDescent="0.4">
      <c r="C36" s="27"/>
      <c r="D36" s="13"/>
      <c r="E36" s="30" t="s">
        <v>36</v>
      </c>
      <c r="F36" s="1" t="s">
        <v>37</v>
      </c>
      <c r="G36" s="2">
        <f t="shared" ref="G36:G49" si="4">SUM(H36:J36)</f>
        <v>497</v>
      </c>
      <c r="H36" s="2">
        <v>476</v>
      </c>
      <c r="I36" s="35">
        <v>0</v>
      </c>
      <c r="J36" s="35">
        <v>21</v>
      </c>
      <c r="K36" s="2">
        <v>497</v>
      </c>
    </row>
    <row r="37" spans="3:11" x14ac:dyDescent="0.4">
      <c r="C37" s="27"/>
      <c r="D37" s="12"/>
      <c r="E37" s="30" t="s">
        <v>38</v>
      </c>
      <c r="F37" s="1" t="s">
        <v>39</v>
      </c>
      <c r="G37" s="2">
        <f t="shared" si="4"/>
        <v>685</v>
      </c>
      <c r="H37" s="2">
        <v>657</v>
      </c>
      <c r="I37" s="35">
        <v>0</v>
      </c>
      <c r="J37" s="35">
        <v>28</v>
      </c>
      <c r="K37" s="2">
        <v>685</v>
      </c>
    </row>
    <row r="38" spans="3:11" x14ac:dyDescent="0.4">
      <c r="C38" s="27"/>
      <c r="D38" s="13"/>
      <c r="E38" s="30" t="s">
        <v>40</v>
      </c>
      <c r="F38" s="1" t="s">
        <v>41</v>
      </c>
      <c r="G38" s="2">
        <f t="shared" si="4"/>
        <v>88</v>
      </c>
      <c r="H38" s="2">
        <v>81</v>
      </c>
      <c r="I38" s="35">
        <v>0</v>
      </c>
      <c r="J38" s="35">
        <v>7</v>
      </c>
      <c r="K38" s="2">
        <v>88</v>
      </c>
    </row>
    <row r="39" spans="3:11" x14ac:dyDescent="0.4">
      <c r="C39" s="27"/>
      <c r="D39" s="13"/>
      <c r="E39" s="30" t="s">
        <v>42</v>
      </c>
      <c r="F39" s="1" t="s">
        <v>43</v>
      </c>
      <c r="G39" s="2">
        <f t="shared" si="4"/>
        <v>208</v>
      </c>
      <c r="H39" s="2">
        <v>197</v>
      </c>
      <c r="I39" s="35">
        <v>0</v>
      </c>
      <c r="J39" s="35">
        <v>11</v>
      </c>
      <c r="K39" s="2">
        <v>208</v>
      </c>
    </row>
    <row r="40" spans="3:11" x14ac:dyDescent="0.4">
      <c r="C40" s="27"/>
      <c r="D40" s="13"/>
      <c r="E40" s="30" t="s">
        <v>44</v>
      </c>
      <c r="F40" s="1" t="s">
        <v>45</v>
      </c>
      <c r="G40" s="2">
        <f t="shared" si="4"/>
        <v>138</v>
      </c>
      <c r="H40" s="2">
        <v>130</v>
      </c>
      <c r="I40" s="35">
        <v>0</v>
      </c>
      <c r="J40" s="35">
        <v>8</v>
      </c>
      <c r="K40" s="2">
        <v>138</v>
      </c>
    </row>
    <row r="41" spans="3:11" x14ac:dyDescent="0.4">
      <c r="C41" s="27"/>
      <c r="D41" s="13"/>
      <c r="E41" s="30" t="s">
        <v>46</v>
      </c>
      <c r="F41" s="1" t="s">
        <v>47</v>
      </c>
      <c r="G41" s="2">
        <f t="shared" si="4"/>
        <v>246</v>
      </c>
      <c r="H41" s="2">
        <v>232</v>
      </c>
      <c r="I41" s="35">
        <v>0</v>
      </c>
      <c r="J41" s="35">
        <v>14</v>
      </c>
      <c r="K41" s="2">
        <v>246</v>
      </c>
    </row>
    <row r="42" spans="3:11" x14ac:dyDescent="0.4">
      <c r="C42" s="27"/>
      <c r="D42" s="13"/>
      <c r="E42" s="30" t="s">
        <v>48</v>
      </c>
      <c r="F42" s="1" t="s">
        <v>49</v>
      </c>
      <c r="G42" s="2">
        <f t="shared" si="4"/>
        <v>229</v>
      </c>
      <c r="H42" s="2">
        <v>218</v>
      </c>
      <c r="I42" s="35">
        <v>0</v>
      </c>
      <c r="J42" s="35">
        <v>11</v>
      </c>
      <c r="K42" s="2">
        <v>229</v>
      </c>
    </row>
    <row r="43" spans="3:11" x14ac:dyDescent="0.4">
      <c r="C43" s="27"/>
      <c r="D43" s="13"/>
      <c r="E43" s="30" t="s">
        <v>50</v>
      </c>
      <c r="F43" s="1" t="s">
        <v>51</v>
      </c>
      <c r="G43" s="2">
        <f t="shared" si="4"/>
        <v>294</v>
      </c>
      <c r="H43" s="2">
        <v>278</v>
      </c>
      <c r="I43" s="35">
        <v>0</v>
      </c>
      <c r="J43" s="35">
        <v>16</v>
      </c>
      <c r="K43" s="2">
        <v>294</v>
      </c>
    </row>
    <row r="44" spans="3:11" x14ac:dyDescent="0.4">
      <c r="C44" s="27"/>
      <c r="D44" s="13"/>
      <c r="E44" s="30" t="s">
        <v>52</v>
      </c>
      <c r="F44" s="1" t="s">
        <v>53</v>
      </c>
      <c r="G44" s="2">
        <f t="shared" si="4"/>
        <v>439</v>
      </c>
      <c r="H44" s="2">
        <v>421</v>
      </c>
      <c r="I44" s="35">
        <v>0</v>
      </c>
      <c r="J44" s="35">
        <v>18</v>
      </c>
      <c r="K44" s="2">
        <v>439</v>
      </c>
    </row>
    <row r="45" spans="3:11" x14ac:dyDescent="0.4">
      <c r="C45" s="27"/>
      <c r="D45" s="13"/>
      <c r="E45" s="30" t="s">
        <v>54</v>
      </c>
      <c r="F45" s="1" t="s">
        <v>55</v>
      </c>
      <c r="G45" s="2">
        <f t="shared" si="4"/>
        <v>200</v>
      </c>
      <c r="H45" s="2">
        <v>191</v>
      </c>
      <c r="I45" s="35">
        <v>0</v>
      </c>
      <c r="J45" s="35">
        <v>9</v>
      </c>
      <c r="K45" s="2">
        <v>200</v>
      </c>
    </row>
    <row r="46" spans="3:11" x14ac:dyDescent="0.4">
      <c r="C46" s="27"/>
      <c r="D46" s="13"/>
      <c r="E46" s="30" t="s">
        <v>56</v>
      </c>
      <c r="F46" s="1" t="s">
        <v>57</v>
      </c>
      <c r="G46" s="2">
        <f t="shared" si="4"/>
        <v>289</v>
      </c>
      <c r="H46" s="2">
        <v>277</v>
      </c>
      <c r="I46" s="35">
        <v>0</v>
      </c>
      <c r="J46" s="35">
        <v>12</v>
      </c>
      <c r="K46" s="2">
        <v>289</v>
      </c>
    </row>
    <row r="47" spans="3:11" x14ac:dyDescent="0.4">
      <c r="C47" s="27"/>
      <c r="D47" s="13"/>
      <c r="E47" s="30" t="s">
        <v>58</v>
      </c>
      <c r="F47" s="1" t="s">
        <v>59</v>
      </c>
      <c r="G47" s="2">
        <f t="shared" si="4"/>
        <v>289</v>
      </c>
      <c r="H47" s="2">
        <v>277</v>
      </c>
      <c r="I47" s="35">
        <v>0</v>
      </c>
      <c r="J47" s="35">
        <v>12</v>
      </c>
      <c r="K47" s="2">
        <v>289</v>
      </c>
    </row>
    <row r="48" spans="3:11" x14ac:dyDescent="0.4">
      <c r="C48" s="27"/>
      <c r="D48" s="13"/>
      <c r="E48" s="30" t="s">
        <v>60</v>
      </c>
      <c r="F48" s="1" t="s">
        <v>61</v>
      </c>
      <c r="G48" s="2">
        <f t="shared" si="4"/>
        <v>669</v>
      </c>
      <c r="H48" s="2">
        <v>644</v>
      </c>
      <c r="I48" s="35">
        <v>0</v>
      </c>
      <c r="J48" s="35">
        <v>25</v>
      </c>
      <c r="K48" s="2">
        <v>669</v>
      </c>
    </row>
    <row r="49" spans="3:11" x14ac:dyDescent="0.4">
      <c r="C49" s="28"/>
      <c r="D49" s="10"/>
      <c r="E49" s="30" t="s">
        <v>62</v>
      </c>
      <c r="F49" s="1" t="s">
        <v>63</v>
      </c>
      <c r="G49" s="2">
        <f t="shared" si="4"/>
        <v>332</v>
      </c>
      <c r="H49" s="2">
        <v>316</v>
      </c>
      <c r="I49" s="35">
        <v>0</v>
      </c>
      <c r="J49" s="35">
        <v>16</v>
      </c>
      <c r="K49" s="2">
        <v>332</v>
      </c>
    </row>
    <row r="50" spans="3:11" x14ac:dyDescent="0.4">
      <c r="D50" s="18"/>
      <c r="E50" s="7"/>
      <c r="F50" s="7"/>
      <c r="G50" s="9"/>
      <c r="H50" s="9"/>
      <c r="I50" s="9"/>
      <c r="J50" s="9"/>
      <c r="K50" s="9"/>
    </row>
    <row r="51" spans="3:11" x14ac:dyDescent="0.4">
      <c r="D51" s="18"/>
      <c r="G51" s="19"/>
      <c r="H51" s="19"/>
      <c r="I51" s="19"/>
      <c r="J51" s="19"/>
      <c r="K51" s="19"/>
    </row>
    <row r="52" spans="3:11" x14ac:dyDescent="0.4">
      <c r="C52" s="20"/>
      <c r="D52" s="20"/>
      <c r="E52" s="20"/>
      <c r="F52" s="20"/>
      <c r="G52" s="21"/>
      <c r="H52" s="22" t="s">
        <v>182</v>
      </c>
      <c r="I52" s="22"/>
      <c r="J52" s="23"/>
      <c r="K52" s="20"/>
    </row>
    <row r="53" spans="3:11" x14ac:dyDescent="0.4">
      <c r="C53" s="32" t="s">
        <v>0</v>
      </c>
      <c r="D53" s="24" t="s">
        <v>183</v>
      </c>
      <c r="E53" s="24" t="s">
        <v>184</v>
      </c>
      <c r="F53" s="24" t="s">
        <v>185</v>
      </c>
      <c r="G53" s="25" t="s">
        <v>2</v>
      </c>
      <c r="H53" s="26" t="s">
        <v>186</v>
      </c>
      <c r="I53" s="26" t="s">
        <v>187</v>
      </c>
      <c r="J53" s="26" t="s">
        <v>188</v>
      </c>
      <c r="K53" s="24" t="s">
        <v>189</v>
      </c>
    </row>
    <row r="54" spans="3:11" x14ac:dyDescent="0.4">
      <c r="C54" s="4" t="s">
        <v>195</v>
      </c>
      <c r="D54" s="29"/>
      <c r="E54" s="16" t="s">
        <v>191</v>
      </c>
      <c r="F54" s="14" t="s">
        <v>192</v>
      </c>
      <c r="G54" s="15">
        <f>SUM(G55:G80)</f>
        <v>12553</v>
      </c>
      <c r="H54" s="15">
        <f t="shared" ref="H54:K54" si="5">SUM(H55:H80)</f>
        <v>10916</v>
      </c>
      <c r="I54" s="15">
        <f t="shared" si="5"/>
        <v>1637</v>
      </c>
      <c r="J54" s="15">
        <f t="shared" si="5"/>
        <v>0</v>
      </c>
      <c r="K54" s="15">
        <f t="shared" si="5"/>
        <v>12553</v>
      </c>
    </row>
    <row r="55" spans="3:11" x14ac:dyDescent="0.4">
      <c r="C55" s="27"/>
      <c r="D55" s="5">
        <v>46234</v>
      </c>
      <c r="E55" s="30" t="s">
        <v>196</v>
      </c>
      <c r="F55" s="1" t="s">
        <v>64</v>
      </c>
      <c r="G55" s="2">
        <f>SUM(H55:J55)</f>
        <v>356</v>
      </c>
      <c r="H55" s="2">
        <v>323</v>
      </c>
      <c r="I55" s="2">
        <v>33</v>
      </c>
      <c r="J55" s="2">
        <v>0</v>
      </c>
      <c r="K55" s="2">
        <v>356</v>
      </c>
    </row>
    <row r="56" spans="3:11" x14ac:dyDescent="0.4">
      <c r="C56" s="27"/>
      <c r="D56" s="13"/>
      <c r="E56" s="30" t="s">
        <v>65</v>
      </c>
      <c r="F56" s="1" t="s">
        <v>66</v>
      </c>
      <c r="G56" s="2">
        <f t="shared" ref="G56:G80" si="6">SUM(H56:J56)</f>
        <v>321</v>
      </c>
      <c r="H56" s="2">
        <v>291</v>
      </c>
      <c r="I56" s="2">
        <v>30</v>
      </c>
      <c r="J56" s="2">
        <v>0</v>
      </c>
      <c r="K56" s="2">
        <v>321</v>
      </c>
    </row>
    <row r="57" spans="3:11" x14ac:dyDescent="0.4">
      <c r="C57" s="27"/>
      <c r="D57" s="12"/>
      <c r="E57" s="30" t="s">
        <v>67</v>
      </c>
      <c r="F57" s="1" t="s">
        <v>68</v>
      </c>
      <c r="G57" s="2">
        <f t="shared" si="6"/>
        <v>93</v>
      </c>
      <c r="H57" s="2">
        <v>84</v>
      </c>
      <c r="I57" s="2">
        <v>9</v>
      </c>
      <c r="J57" s="2">
        <v>0</v>
      </c>
      <c r="K57" s="2">
        <v>93</v>
      </c>
    </row>
    <row r="58" spans="3:11" x14ac:dyDescent="0.4">
      <c r="C58" s="27"/>
      <c r="D58" s="13"/>
      <c r="E58" s="30" t="s">
        <v>69</v>
      </c>
      <c r="F58" s="1" t="s">
        <v>70</v>
      </c>
      <c r="G58" s="2">
        <f t="shared" si="6"/>
        <v>19</v>
      </c>
      <c r="H58" s="2">
        <v>17</v>
      </c>
      <c r="I58" s="2">
        <v>2</v>
      </c>
      <c r="J58" s="2">
        <v>0</v>
      </c>
      <c r="K58" s="2">
        <v>19</v>
      </c>
    </row>
    <row r="59" spans="3:11" x14ac:dyDescent="0.4">
      <c r="C59" s="27"/>
      <c r="D59" s="13"/>
      <c r="E59" s="30" t="s">
        <v>71</v>
      </c>
      <c r="F59" s="1" t="s">
        <v>72</v>
      </c>
      <c r="G59" s="2">
        <f t="shared" si="6"/>
        <v>488</v>
      </c>
      <c r="H59" s="2">
        <v>443</v>
      </c>
      <c r="I59" s="2">
        <v>45</v>
      </c>
      <c r="J59" s="2">
        <v>0</v>
      </c>
      <c r="K59" s="2">
        <v>488</v>
      </c>
    </row>
    <row r="60" spans="3:11" x14ac:dyDescent="0.4">
      <c r="C60" s="27"/>
      <c r="D60" s="13"/>
      <c r="E60" s="30" t="s">
        <v>73</v>
      </c>
      <c r="F60" s="1" t="s">
        <v>74</v>
      </c>
      <c r="G60" s="2">
        <f t="shared" si="6"/>
        <v>458</v>
      </c>
      <c r="H60" s="2">
        <v>416</v>
      </c>
      <c r="I60" s="2">
        <v>42</v>
      </c>
      <c r="J60" s="2">
        <v>0</v>
      </c>
      <c r="K60" s="2">
        <v>458</v>
      </c>
    </row>
    <row r="61" spans="3:11" x14ac:dyDescent="0.4">
      <c r="C61" s="27"/>
      <c r="D61" s="13"/>
      <c r="E61" s="30" t="s">
        <v>75</v>
      </c>
      <c r="F61" s="1" t="s">
        <v>76</v>
      </c>
      <c r="G61" s="2">
        <f t="shared" si="6"/>
        <v>827</v>
      </c>
      <c r="H61" s="2">
        <v>751</v>
      </c>
      <c r="I61" s="2">
        <v>76</v>
      </c>
      <c r="J61" s="2">
        <v>0</v>
      </c>
      <c r="K61" s="2">
        <v>827</v>
      </c>
    </row>
    <row r="62" spans="3:11" x14ac:dyDescent="0.4">
      <c r="C62" s="27"/>
      <c r="D62" s="13"/>
      <c r="E62" s="30" t="s">
        <v>77</v>
      </c>
      <c r="F62" s="1" t="s">
        <v>78</v>
      </c>
      <c r="G62" s="2">
        <f t="shared" si="6"/>
        <v>718</v>
      </c>
      <c r="H62" s="2">
        <v>652</v>
      </c>
      <c r="I62" s="2">
        <v>66</v>
      </c>
      <c r="J62" s="2">
        <v>0</v>
      </c>
      <c r="K62" s="2">
        <v>718</v>
      </c>
    </row>
    <row r="63" spans="3:11" x14ac:dyDescent="0.4">
      <c r="C63" s="27"/>
      <c r="D63" s="13"/>
      <c r="E63" s="30" t="s">
        <v>79</v>
      </c>
      <c r="F63" s="1" t="s">
        <v>80</v>
      </c>
      <c r="G63" s="2">
        <f t="shared" si="6"/>
        <v>328</v>
      </c>
      <c r="H63" s="2">
        <v>298</v>
      </c>
      <c r="I63" s="2">
        <v>30</v>
      </c>
      <c r="J63" s="2">
        <v>0</v>
      </c>
      <c r="K63" s="2">
        <v>328</v>
      </c>
    </row>
    <row r="64" spans="3:11" x14ac:dyDescent="0.4">
      <c r="C64" s="27"/>
      <c r="D64" s="13"/>
      <c r="E64" s="30" t="s">
        <v>81</v>
      </c>
      <c r="F64" s="1" t="s">
        <v>82</v>
      </c>
      <c r="G64" s="2">
        <f t="shared" si="6"/>
        <v>680</v>
      </c>
      <c r="H64" s="2">
        <v>618</v>
      </c>
      <c r="I64" s="2">
        <v>62</v>
      </c>
      <c r="J64" s="2">
        <v>0</v>
      </c>
      <c r="K64" s="2">
        <v>680</v>
      </c>
    </row>
    <row r="65" spans="3:11" x14ac:dyDescent="0.4">
      <c r="C65" s="27"/>
      <c r="D65" s="13"/>
      <c r="E65" s="30" t="s">
        <v>83</v>
      </c>
      <c r="F65" s="1" t="s">
        <v>84</v>
      </c>
      <c r="G65" s="2">
        <f t="shared" si="6"/>
        <v>926</v>
      </c>
      <c r="H65" s="2">
        <v>841</v>
      </c>
      <c r="I65" s="2">
        <v>85</v>
      </c>
      <c r="J65" s="2">
        <v>0</v>
      </c>
      <c r="K65" s="2">
        <v>926</v>
      </c>
    </row>
    <row r="66" spans="3:11" x14ac:dyDescent="0.4">
      <c r="C66" s="27"/>
      <c r="D66" s="13"/>
      <c r="E66" s="30" t="s">
        <v>85</v>
      </c>
      <c r="F66" s="1" t="s">
        <v>86</v>
      </c>
      <c r="G66" s="2">
        <f t="shared" si="6"/>
        <v>313</v>
      </c>
      <c r="H66" s="2">
        <v>284</v>
      </c>
      <c r="I66" s="2">
        <v>29</v>
      </c>
      <c r="J66" s="2">
        <v>0</v>
      </c>
      <c r="K66" s="2">
        <v>313</v>
      </c>
    </row>
    <row r="67" spans="3:11" x14ac:dyDescent="0.4">
      <c r="C67" s="27"/>
      <c r="D67" s="13"/>
      <c r="E67" s="30" t="s">
        <v>87</v>
      </c>
      <c r="F67" s="1" t="s">
        <v>88</v>
      </c>
      <c r="G67" s="2">
        <f t="shared" si="6"/>
        <v>578</v>
      </c>
      <c r="H67" s="2">
        <v>525</v>
      </c>
      <c r="I67" s="2">
        <v>53</v>
      </c>
      <c r="J67" s="2">
        <v>0</v>
      </c>
      <c r="K67" s="2">
        <v>578</v>
      </c>
    </row>
    <row r="68" spans="3:11" x14ac:dyDescent="0.4">
      <c r="C68" s="27"/>
      <c r="D68" s="13"/>
      <c r="E68" s="30" t="s">
        <v>89</v>
      </c>
      <c r="F68" s="1" t="s">
        <v>90</v>
      </c>
      <c r="G68" s="2">
        <f t="shared" si="6"/>
        <v>857</v>
      </c>
      <c r="H68" s="2">
        <v>779</v>
      </c>
      <c r="I68" s="2">
        <v>78</v>
      </c>
      <c r="J68" s="2">
        <v>0</v>
      </c>
      <c r="K68" s="2">
        <v>857</v>
      </c>
    </row>
    <row r="69" spans="3:11" x14ac:dyDescent="0.4">
      <c r="C69" s="27"/>
      <c r="D69" s="13"/>
      <c r="E69" s="30" t="s">
        <v>91</v>
      </c>
      <c r="F69" s="1" t="s">
        <v>92</v>
      </c>
      <c r="G69" s="2">
        <f t="shared" si="6"/>
        <v>275</v>
      </c>
      <c r="H69" s="2">
        <v>250</v>
      </c>
      <c r="I69" s="2">
        <v>25</v>
      </c>
      <c r="J69" s="2">
        <v>0</v>
      </c>
      <c r="K69" s="2">
        <v>275</v>
      </c>
    </row>
    <row r="70" spans="3:11" x14ac:dyDescent="0.4">
      <c r="C70" s="27"/>
      <c r="D70" s="13"/>
      <c r="E70" s="30" t="s">
        <v>93</v>
      </c>
      <c r="F70" s="1" t="s">
        <v>94</v>
      </c>
      <c r="G70" s="2">
        <f t="shared" si="6"/>
        <v>126</v>
      </c>
      <c r="H70" s="2">
        <v>114</v>
      </c>
      <c r="I70" s="2">
        <v>12</v>
      </c>
      <c r="J70" s="2">
        <v>0</v>
      </c>
      <c r="K70" s="2">
        <v>126</v>
      </c>
    </row>
    <row r="71" spans="3:11" x14ac:dyDescent="0.4">
      <c r="C71" s="27"/>
      <c r="D71" s="13"/>
      <c r="E71" s="30" t="s">
        <v>95</v>
      </c>
      <c r="F71" s="1" t="s">
        <v>96</v>
      </c>
      <c r="G71" s="2">
        <f t="shared" si="6"/>
        <v>326</v>
      </c>
      <c r="H71" s="2">
        <v>296</v>
      </c>
      <c r="I71" s="2">
        <v>30</v>
      </c>
      <c r="J71" s="2">
        <v>0</v>
      </c>
      <c r="K71" s="2">
        <v>326</v>
      </c>
    </row>
    <row r="72" spans="3:11" x14ac:dyDescent="0.4">
      <c r="C72" s="27"/>
      <c r="D72" s="13"/>
      <c r="E72" s="30" t="s">
        <v>97</v>
      </c>
      <c r="F72" s="1" t="s">
        <v>98</v>
      </c>
      <c r="G72" s="2">
        <f t="shared" si="6"/>
        <v>692</v>
      </c>
      <c r="H72" s="2">
        <v>629</v>
      </c>
      <c r="I72" s="2">
        <v>63</v>
      </c>
      <c r="J72" s="2">
        <v>0</v>
      </c>
      <c r="K72" s="2">
        <v>692</v>
      </c>
    </row>
    <row r="73" spans="3:11" x14ac:dyDescent="0.4">
      <c r="C73" s="27"/>
      <c r="D73" s="13"/>
      <c r="E73" s="30" t="s">
        <v>99</v>
      </c>
      <c r="F73" s="1" t="s">
        <v>100</v>
      </c>
      <c r="G73" s="2">
        <f t="shared" si="6"/>
        <v>629</v>
      </c>
      <c r="H73" s="2">
        <v>571</v>
      </c>
      <c r="I73" s="2">
        <v>58</v>
      </c>
      <c r="J73" s="2">
        <v>0</v>
      </c>
      <c r="K73" s="2">
        <v>629</v>
      </c>
    </row>
    <row r="74" spans="3:11" x14ac:dyDescent="0.4">
      <c r="C74" s="27"/>
      <c r="D74" s="13"/>
      <c r="E74" s="30" t="s">
        <v>101</v>
      </c>
      <c r="F74" s="1" t="s">
        <v>102</v>
      </c>
      <c r="G74" s="2">
        <f t="shared" si="6"/>
        <v>406</v>
      </c>
      <c r="H74" s="2">
        <v>369</v>
      </c>
      <c r="I74" s="2">
        <v>37</v>
      </c>
      <c r="J74" s="2">
        <v>0</v>
      </c>
      <c r="K74" s="2">
        <v>406</v>
      </c>
    </row>
    <row r="75" spans="3:11" x14ac:dyDescent="0.4">
      <c r="C75" s="27"/>
      <c r="D75" s="13"/>
      <c r="E75" s="30" t="s">
        <v>103</v>
      </c>
      <c r="F75" s="1" t="s">
        <v>104</v>
      </c>
      <c r="G75" s="2">
        <f t="shared" si="6"/>
        <v>700</v>
      </c>
      <c r="H75" s="2">
        <v>636</v>
      </c>
      <c r="I75" s="2">
        <v>64</v>
      </c>
      <c r="J75" s="2">
        <v>0</v>
      </c>
      <c r="K75" s="2">
        <v>700</v>
      </c>
    </row>
    <row r="76" spans="3:11" x14ac:dyDescent="0.4">
      <c r="C76" s="27"/>
      <c r="D76" s="13"/>
      <c r="E76" s="30" t="s">
        <v>105</v>
      </c>
      <c r="F76" s="1" t="s">
        <v>106</v>
      </c>
      <c r="G76" s="2">
        <f t="shared" si="6"/>
        <v>464</v>
      </c>
      <c r="H76" s="2">
        <v>421</v>
      </c>
      <c r="I76" s="2">
        <v>43</v>
      </c>
      <c r="J76" s="2">
        <v>0</v>
      </c>
      <c r="K76" s="2">
        <v>464</v>
      </c>
    </row>
    <row r="77" spans="3:11" x14ac:dyDescent="0.4">
      <c r="C77" s="27"/>
      <c r="D77" s="13"/>
      <c r="E77" s="30" t="s">
        <v>107</v>
      </c>
      <c r="F77" s="1" t="s">
        <v>108</v>
      </c>
      <c r="G77" s="2">
        <f t="shared" si="6"/>
        <v>455</v>
      </c>
      <c r="H77" s="2">
        <v>413</v>
      </c>
      <c r="I77" s="2">
        <v>42</v>
      </c>
      <c r="J77" s="2">
        <v>0</v>
      </c>
      <c r="K77" s="2">
        <v>455</v>
      </c>
    </row>
    <row r="78" spans="3:11" x14ac:dyDescent="0.4">
      <c r="C78" s="27"/>
      <c r="D78" s="13"/>
      <c r="E78" s="30" t="s">
        <v>109</v>
      </c>
      <c r="F78" s="1" t="s">
        <v>110</v>
      </c>
      <c r="G78" s="2">
        <f t="shared" si="6"/>
        <v>434</v>
      </c>
      <c r="H78" s="2">
        <v>394</v>
      </c>
      <c r="I78" s="2">
        <v>40</v>
      </c>
      <c r="J78" s="2">
        <v>0</v>
      </c>
      <c r="K78" s="2">
        <v>434</v>
      </c>
    </row>
    <row r="79" spans="3:11" x14ac:dyDescent="0.4">
      <c r="C79" s="27"/>
      <c r="D79" s="13"/>
      <c r="E79" s="30" t="s">
        <v>111</v>
      </c>
      <c r="F79" s="1" t="s">
        <v>112</v>
      </c>
      <c r="G79" s="2">
        <f t="shared" si="6"/>
        <v>552</v>
      </c>
      <c r="H79" s="2">
        <v>501</v>
      </c>
      <c r="I79" s="2">
        <v>51</v>
      </c>
      <c r="J79" s="2">
        <v>0</v>
      </c>
      <c r="K79" s="2">
        <v>552</v>
      </c>
    </row>
    <row r="80" spans="3:11" x14ac:dyDescent="0.4">
      <c r="C80" s="28"/>
      <c r="D80" s="10"/>
      <c r="E80" s="30" t="s">
        <v>201</v>
      </c>
      <c r="F80" s="1" t="s">
        <v>198</v>
      </c>
      <c r="G80" s="2">
        <f t="shared" si="6"/>
        <v>532</v>
      </c>
      <c r="H80" s="2">
        <v>0</v>
      </c>
      <c r="I80" s="2">
        <v>532</v>
      </c>
      <c r="J80" s="2">
        <v>0</v>
      </c>
      <c r="K80" s="2">
        <v>532</v>
      </c>
    </row>
    <row r="81" spans="3:11" x14ac:dyDescent="0.4">
      <c r="D81" s="18"/>
      <c r="E81" s="7"/>
      <c r="F81" s="7"/>
      <c r="G81" s="9"/>
      <c r="H81" s="9"/>
      <c r="I81" s="9"/>
      <c r="J81" s="9"/>
      <c r="K81" s="9"/>
    </row>
    <row r="82" spans="3:11" x14ac:dyDescent="0.4">
      <c r="D82" s="18"/>
      <c r="G82" s="19"/>
      <c r="H82" s="19"/>
      <c r="I82" s="19"/>
      <c r="J82" s="19"/>
      <c r="K82" s="19"/>
    </row>
    <row r="83" spans="3:11" x14ac:dyDescent="0.4">
      <c r="C83" s="20"/>
      <c r="D83" s="20"/>
      <c r="E83" s="20"/>
      <c r="F83" s="20"/>
      <c r="G83" s="21"/>
      <c r="H83" s="22" t="s">
        <v>182</v>
      </c>
      <c r="I83" s="22"/>
      <c r="J83" s="23"/>
      <c r="K83" s="20"/>
    </row>
    <row r="84" spans="3:11" x14ac:dyDescent="0.4">
      <c r="C84" s="24" t="s">
        <v>0</v>
      </c>
      <c r="D84" s="24" t="s">
        <v>183</v>
      </c>
      <c r="E84" s="24" t="s">
        <v>184</v>
      </c>
      <c r="F84" s="24" t="s">
        <v>185</v>
      </c>
      <c r="G84" s="25" t="s">
        <v>2</v>
      </c>
      <c r="H84" s="26" t="s">
        <v>186</v>
      </c>
      <c r="I84" s="26" t="s">
        <v>187</v>
      </c>
      <c r="J84" s="26" t="s">
        <v>188</v>
      </c>
      <c r="K84" s="24" t="s">
        <v>189</v>
      </c>
    </row>
    <row r="85" spans="3:11" x14ac:dyDescent="0.4">
      <c r="C85" s="4" t="s">
        <v>197</v>
      </c>
      <c r="D85" s="17"/>
      <c r="E85" s="16" t="s">
        <v>191</v>
      </c>
      <c r="F85" s="14" t="s">
        <v>192</v>
      </c>
      <c r="G85" s="15">
        <f>SUM(G86)</f>
        <v>5016</v>
      </c>
      <c r="H85" s="15">
        <f t="shared" ref="H85:K85" si="7">SUM(H86)</f>
        <v>4378</v>
      </c>
      <c r="I85" s="15">
        <f t="shared" si="7"/>
        <v>251</v>
      </c>
      <c r="J85" s="15">
        <f t="shared" si="7"/>
        <v>387</v>
      </c>
      <c r="K85" s="15">
        <f t="shared" si="7"/>
        <v>5016</v>
      </c>
    </row>
    <row r="86" spans="3:11" x14ac:dyDescent="0.4">
      <c r="C86" s="12"/>
      <c r="D86" s="13">
        <v>46174</v>
      </c>
      <c r="E86" s="4" t="s">
        <v>1</v>
      </c>
      <c r="F86" s="4" t="s">
        <v>198</v>
      </c>
      <c r="G86" s="2">
        <v>5016</v>
      </c>
      <c r="H86" s="2">
        <v>4378</v>
      </c>
      <c r="I86" s="2">
        <v>251</v>
      </c>
      <c r="J86" s="2">
        <v>387</v>
      </c>
      <c r="K86" s="2">
        <v>5016</v>
      </c>
    </row>
    <row r="87" spans="3:11" x14ac:dyDescent="0.4">
      <c r="C87" s="7"/>
      <c r="D87" s="8"/>
      <c r="E87" s="7"/>
      <c r="F87" s="7"/>
      <c r="G87" s="9"/>
      <c r="H87" s="9"/>
      <c r="I87" s="9"/>
      <c r="J87" s="9"/>
      <c r="K87" s="9"/>
    </row>
    <row r="88" spans="3:11" x14ac:dyDescent="0.4">
      <c r="D88" s="18"/>
      <c r="G88" s="19"/>
      <c r="H88" s="19"/>
      <c r="I88" s="19"/>
      <c r="J88" s="19"/>
      <c r="K88" s="19"/>
    </row>
    <row r="89" spans="3:11" x14ac:dyDescent="0.4">
      <c r="C89" s="20"/>
      <c r="D89" s="20"/>
      <c r="E89" s="20"/>
      <c r="F89" s="20"/>
      <c r="G89" s="21"/>
      <c r="H89" s="22" t="s">
        <v>182</v>
      </c>
      <c r="I89" s="22"/>
      <c r="J89" s="23"/>
      <c r="K89" s="20"/>
    </row>
    <row r="90" spans="3:11" x14ac:dyDescent="0.4">
      <c r="C90" s="32" t="s">
        <v>0</v>
      </c>
      <c r="D90" s="24" t="s">
        <v>183</v>
      </c>
      <c r="E90" s="24" t="s">
        <v>184</v>
      </c>
      <c r="F90" s="24" t="s">
        <v>185</v>
      </c>
      <c r="G90" s="25" t="s">
        <v>2</v>
      </c>
      <c r="H90" s="26" t="s">
        <v>186</v>
      </c>
      <c r="I90" s="26" t="s">
        <v>187</v>
      </c>
      <c r="J90" s="26" t="s">
        <v>188</v>
      </c>
      <c r="K90" s="24" t="s">
        <v>189</v>
      </c>
    </row>
    <row r="91" spans="3:11" x14ac:dyDescent="0.4">
      <c r="C91" s="4" t="s">
        <v>143</v>
      </c>
      <c r="D91" s="29"/>
      <c r="E91" s="16" t="s">
        <v>191</v>
      </c>
      <c r="F91" s="14" t="s">
        <v>192</v>
      </c>
      <c r="G91" s="15">
        <f>SUM(G92:G107)</f>
        <v>2400</v>
      </c>
      <c r="H91" s="15">
        <f t="shared" ref="H91:K91" si="8">SUM(H92:H107)</f>
        <v>2131</v>
      </c>
      <c r="I91" s="15">
        <f t="shared" si="8"/>
        <v>269</v>
      </c>
      <c r="J91" s="15">
        <f t="shared" si="8"/>
        <v>0</v>
      </c>
      <c r="K91" s="15">
        <f t="shared" si="8"/>
        <v>2400</v>
      </c>
    </row>
    <row r="92" spans="3:11" x14ac:dyDescent="0.4">
      <c r="C92" s="27"/>
      <c r="D92" s="5">
        <v>46234</v>
      </c>
      <c r="E92" s="33" t="s">
        <v>113</v>
      </c>
      <c r="F92" s="4" t="s">
        <v>114</v>
      </c>
      <c r="G92" s="2">
        <f>SUM(H92:J92)</f>
        <v>189</v>
      </c>
      <c r="H92" s="2">
        <v>187</v>
      </c>
      <c r="I92" s="2">
        <v>2</v>
      </c>
      <c r="J92" s="2">
        <v>0</v>
      </c>
      <c r="K92" s="2">
        <v>189</v>
      </c>
    </row>
    <row r="93" spans="3:11" x14ac:dyDescent="0.4">
      <c r="C93" s="27"/>
      <c r="D93" s="13"/>
      <c r="E93" s="33" t="s">
        <v>115</v>
      </c>
      <c r="F93" s="4" t="s">
        <v>116</v>
      </c>
      <c r="G93" s="2">
        <f t="shared" ref="G93:G107" si="9">SUM(H93:J93)</f>
        <v>165</v>
      </c>
      <c r="H93" s="2">
        <v>163</v>
      </c>
      <c r="I93" s="2">
        <v>2</v>
      </c>
      <c r="J93" s="2">
        <v>0</v>
      </c>
      <c r="K93" s="2">
        <v>165</v>
      </c>
    </row>
    <row r="94" spans="3:11" x14ac:dyDescent="0.4">
      <c r="C94" s="27"/>
      <c r="D94" s="12"/>
      <c r="E94" s="33" t="s">
        <v>117</v>
      </c>
      <c r="F94" s="4" t="s">
        <v>118</v>
      </c>
      <c r="G94" s="2">
        <f t="shared" si="9"/>
        <v>287</v>
      </c>
      <c r="H94" s="2">
        <v>284</v>
      </c>
      <c r="I94" s="2">
        <v>3</v>
      </c>
      <c r="J94" s="2">
        <v>0</v>
      </c>
      <c r="K94" s="2">
        <v>287</v>
      </c>
    </row>
    <row r="95" spans="3:11" x14ac:dyDescent="0.4">
      <c r="C95" s="27"/>
      <c r="D95" s="13"/>
      <c r="E95" s="33" t="s">
        <v>119</v>
      </c>
      <c r="F95" s="4" t="s">
        <v>120</v>
      </c>
      <c r="G95" s="2">
        <f t="shared" si="9"/>
        <v>26</v>
      </c>
      <c r="H95" s="2">
        <v>25</v>
      </c>
      <c r="I95" s="2">
        <v>1</v>
      </c>
      <c r="J95" s="2">
        <v>0</v>
      </c>
      <c r="K95" s="2">
        <v>26</v>
      </c>
    </row>
    <row r="96" spans="3:11" x14ac:dyDescent="0.4">
      <c r="C96" s="27"/>
      <c r="D96" s="13"/>
      <c r="E96" s="33" t="s">
        <v>121</v>
      </c>
      <c r="F96" s="4" t="s">
        <v>122</v>
      </c>
      <c r="G96" s="2">
        <f t="shared" si="9"/>
        <v>45</v>
      </c>
      <c r="H96" s="2">
        <v>44</v>
      </c>
      <c r="I96" s="2">
        <v>1</v>
      </c>
      <c r="J96" s="2">
        <v>0</v>
      </c>
      <c r="K96" s="2">
        <v>45</v>
      </c>
    </row>
    <row r="97" spans="3:11" x14ac:dyDescent="0.4">
      <c r="C97" s="27"/>
      <c r="D97" s="13"/>
      <c r="E97" s="33" t="s">
        <v>123</v>
      </c>
      <c r="F97" s="4" t="s">
        <v>124</v>
      </c>
      <c r="G97" s="2">
        <f t="shared" si="9"/>
        <v>332</v>
      </c>
      <c r="H97" s="2">
        <v>328</v>
      </c>
      <c r="I97" s="2">
        <v>4</v>
      </c>
      <c r="J97" s="2">
        <v>0</v>
      </c>
      <c r="K97" s="2">
        <v>332</v>
      </c>
    </row>
    <row r="98" spans="3:11" x14ac:dyDescent="0.4">
      <c r="C98" s="27"/>
      <c r="D98" s="13"/>
      <c r="E98" s="33" t="s">
        <v>125</v>
      </c>
      <c r="F98" s="4" t="s">
        <v>126</v>
      </c>
      <c r="G98" s="2">
        <f t="shared" si="9"/>
        <v>71</v>
      </c>
      <c r="H98" s="2">
        <v>70</v>
      </c>
      <c r="I98" s="2">
        <v>1</v>
      </c>
      <c r="J98" s="2">
        <v>0</v>
      </c>
      <c r="K98" s="2">
        <v>71</v>
      </c>
    </row>
    <row r="99" spans="3:11" x14ac:dyDescent="0.4">
      <c r="C99" s="27"/>
      <c r="D99" s="13"/>
      <c r="E99" s="33" t="s">
        <v>127</v>
      </c>
      <c r="F99" s="4" t="s">
        <v>128</v>
      </c>
      <c r="G99" s="2">
        <f t="shared" si="9"/>
        <v>45</v>
      </c>
      <c r="H99" s="2">
        <v>44</v>
      </c>
      <c r="I99" s="2">
        <v>1</v>
      </c>
      <c r="J99" s="2">
        <v>0</v>
      </c>
      <c r="K99" s="2">
        <v>45</v>
      </c>
    </row>
    <row r="100" spans="3:11" x14ac:dyDescent="0.4">
      <c r="C100" s="27"/>
      <c r="D100" s="13"/>
      <c r="E100" s="33" t="s">
        <v>129</v>
      </c>
      <c r="F100" s="4" t="s">
        <v>130</v>
      </c>
      <c r="G100" s="2">
        <f t="shared" si="9"/>
        <v>45</v>
      </c>
      <c r="H100" s="2">
        <v>44</v>
      </c>
      <c r="I100" s="2">
        <v>1</v>
      </c>
      <c r="J100" s="2">
        <v>0</v>
      </c>
      <c r="K100" s="2">
        <v>45</v>
      </c>
    </row>
    <row r="101" spans="3:11" x14ac:dyDescent="0.4">
      <c r="C101" s="27"/>
      <c r="D101" s="13"/>
      <c r="E101" s="33" t="s">
        <v>131</v>
      </c>
      <c r="F101" s="4" t="s">
        <v>132</v>
      </c>
      <c r="G101" s="2">
        <f t="shared" si="9"/>
        <v>68</v>
      </c>
      <c r="H101" s="2">
        <v>67</v>
      </c>
      <c r="I101" s="2">
        <v>1</v>
      </c>
      <c r="J101" s="2">
        <v>0</v>
      </c>
      <c r="K101" s="2">
        <v>68</v>
      </c>
    </row>
    <row r="102" spans="3:11" x14ac:dyDescent="0.4">
      <c r="C102" s="27"/>
      <c r="D102" s="13"/>
      <c r="E102" s="33" t="s">
        <v>133</v>
      </c>
      <c r="F102" s="4" t="s">
        <v>134</v>
      </c>
      <c r="G102" s="2">
        <f t="shared" si="9"/>
        <v>82</v>
      </c>
      <c r="H102" s="2">
        <v>81</v>
      </c>
      <c r="I102" s="2">
        <v>1</v>
      </c>
      <c r="J102" s="2">
        <v>0</v>
      </c>
      <c r="K102" s="2">
        <v>82</v>
      </c>
    </row>
    <row r="103" spans="3:11" x14ac:dyDescent="0.4">
      <c r="C103" s="27"/>
      <c r="D103" s="13"/>
      <c r="E103" s="33" t="s">
        <v>135</v>
      </c>
      <c r="F103" s="4" t="s">
        <v>136</v>
      </c>
      <c r="G103" s="2">
        <f t="shared" si="9"/>
        <v>391</v>
      </c>
      <c r="H103" s="2">
        <v>387</v>
      </c>
      <c r="I103" s="2">
        <v>4</v>
      </c>
      <c r="J103" s="2">
        <v>0</v>
      </c>
      <c r="K103" s="2">
        <v>391</v>
      </c>
    </row>
    <row r="104" spans="3:11" x14ac:dyDescent="0.4">
      <c r="C104" s="27"/>
      <c r="D104" s="13"/>
      <c r="E104" s="33" t="s">
        <v>137</v>
      </c>
      <c r="F104" s="4" t="s">
        <v>138</v>
      </c>
      <c r="G104" s="2">
        <f t="shared" si="9"/>
        <v>196</v>
      </c>
      <c r="H104" s="2">
        <v>194</v>
      </c>
      <c r="I104" s="2">
        <v>2</v>
      </c>
      <c r="J104" s="2">
        <v>0</v>
      </c>
      <c r="K104" s="2">
        <v>196</v>
      </c>
    </row>
    <row r="105" spans="3:11" x14ac:dyDescent="0.4">
      <c r="C105" s="27"/>
      <c r="D105" s="13"/>
      <c r="E105" s="33" t="s">
        <v>139</v>
      </c>
      <c r="F105" s="4" t="s">
        <v>140</v>
      </c>
      <c r="G105" s="2">
        <f t="shared" si="9"/>
        <v>88</v>
      </c>
      <c r="H105" s="2">
        <v>87</v>
      </c>
      <c r="I105" s="2">
        <v>1</v>
      </c>
      <c r="J105" s="2">
        <v>0</v>
      </c>
      <c r="K105" s="2">
        <v>88</v>
      </c>
    </row>
    <row r="106" spans="3:11" x14ac:dyDescent="0.4">
      <c r="C106" s="27"/>
      <c r="D106" s="13"/>
      <c r="E106" s="33" t="s">
        <v>141</v>
      </c>
      <c r="F106" s="4" t="s">
        <v>142</v>
      </c>
      <c r="G106" s="2">
        <f t="shared" si="9"/>
        <v>128</v>
      </c>
      <c r="H106" s="2">
        <v>126</v>
      </c>
      <c r="I106" s="2">
        <v>2</v>
      </c>
      <c r="J106" s="2">
        <v>0</v>
      </c>
      <c r="K106" s="2">
        <v>128</v>
      </c>
    </row>
    <row r="107" spans="3:11" x14ac:dyDescent="0.4">
      <c r="C107" s="28"/>
      <c r="D107" s="10"/>
      <c r="E107" s="33" t="s">
        <v>143</v>
      </c>
      <c r="F107" s="4" t="s">
        <v>144</v>
      </c>
      <c r="G107" s="2">
        <f t="shared" si="9"/>
        <v>242</v>
      </c>
      <c r="H107" s="2">
        <v>0</v>
      </c>
      <c r="I107" s="2">
        <v>242</v>
      </c>
      <c r="J107" s="2">
        <v>0</v>
      </c>
      <c r="K107" s="2">
        <v>242</v>
      </c>
    </row>
    <row r="108" spans="3:11" x14ac:dyDescent="0.4">
      <c r="D108" s="18"/>
      <c r="E108" s="7"/>
      <c r="F108" s="7"/>
      <c r="G108" s="9"/>
      <c r="H108" s="9"/>
      <c r="I108" s="9"/>
      <c r="J108" s="9"/>
      <c r="K108" s="9"/>
    </row>
    <row r="109" spans="3:11" x14ac:dyDescent="0.4">
      <c r="D109" s="18"/>
      <c r="G109" s="19"/>
      <c r="H109" s="19"/>
      <c r="I109" s="19"/>
      <c r="J109" s="19"/>
      <c r="K109" s="19"/>
    </row>
    <row r="110" spans="3:11" x14ac:dyDescent="0.4">
      <c r="C110" s="20"/>
      <c r="D110" s="20"/>
      <c r="E110" s="20"/>
      <c r="F110" s="20"/>
      <c r="G110" s="21"/>
      <c r="H110" s="22" t="s">
        <v>182</v>
      </c>
      <c r="I110" s="22"/>
      <c r="J110" s="23"/>
      <c r="K110" s="20"/>
    </row>
    <row r="111" spans="3:11" x14ac:dyDescent="0.4">
      <c r="C111" s="32" t="s">
        <v>0</v>
      </c>
      <c r="D111" s="24" t="s">
        <v>183</v>
      </c>
      <c r="E111" s="24" t="s">
        <v>184</v>
      </c>
      <c r="F111" s="24" t="s">
        <v>185</v>
      </c>
      <c r="G111" s="25" t="s">
        <v>2</v>
      </c>
      <c r="H111" s="26" t="s">
        <v>186</v>
      </c>
      <c r="I111" s="26" t="s">
        <v>187</v>
      </c>
      <c r="J111" s="26" t="s">
        <v>188</v>
      </c>
      <c r="K111" s="24" t="s">
        <v>189</v>
      </c>
    </row>
    <row r="112" spans="3:11" x14ac:dyDescent="0.4">
      <c r="C112" s="4" t="s">
        <v>159</v>
      </c>
      <c r="D112" s="17"/>
      <c r="E112" s="16" t="s">
        <v>191</v>
      </c>
      <c r="F112" s="14" t="s">
        <v>192</v>
      </c>
      <c r="G112" s="15">
        <f>SUM(G113:G120)</f>
        <v>2888</v>
      </c>
      <c r="H112" s="15">
        <f t="shared" ref="H112:K112" si="10">SUM(H113:H120)</f>
        <v>2400</v>
      </c>
      <c r="I112" s="15">
        <f t="shared" si="10"/>
        <v>250</v>
      </c>
      <c r="J112" s="15">
        <f t="shared" si="10"/>
        <v>238</v>
      </c>
      <c r="K112" s="15">
        <f t="shared" si="10"/>
        <v>2888</v>
      </c>
    </row>
    <row r="113" spans="3:11" x14ac:dyDescent="0.4">
      <c r="C113" s="27"/>
      <c r="D113" s="13">
        <v>46356</v>
      </c>
      <c r="E113" s="34" t="s">
        <v>145</v>
      </c>
      <c r="F113" s="12" t="s">
        <v>146</v>
      </c>
      <c r="G113" s="2">
        <v>285</v>
      </c>
      <c r="H113" s="2">
        <v>226</v>
      </c>
      <c r="I113" s="2">
        <v>35</v>
      </c>
      <c r="J113" s="2">
        <v>24</v>
      </c>
      <c r="K113" s="2">
        <v>285</v>
      </c>
    </row>
    <row r="114" spans="3:11" x14ac:dyDescent="0.4">
      <c r="C114" s="27"/>
      <c r="D114" s="13"/>
      <c r="E114" s="33" t="s">
        <v>147</v>
      </c>
      <c r="F114" s="4" t="s">
        <v>148</v>
      </c>
      <c r="G114" s="2">
        <v>206</v>
      </c>
      <c r="H114" s="2">
        <v>150</v>
      </c>
      <c r="I114" s="2">
        <v>35</v>
      </c>
      <c r="J114" s="2">
        <v>21</v>
      </c>
      <c r="K114" s="2">
        <v>206</v>
      </c>
    </row>
    <row r="115" spans="3:11" x14ac:dyDescent="0.4">
      <c r="C115" s="27"/>
      <c r="D115" s="13"/>
      <c r="E115" s="33" t="s">
        <v>149</v>
      </c>
      <c r="F115" s="4" t="s">
        <v>150</v>
      </c>
      <c r="G115" s="2">
        <v>576</v>
      </c>
      <c r="H115" s="2">
        <v>495</v>
      </c>
      <c r="I115" s="2">
        <v>36</v>
      </c>
      <c r="J115" s="2">
        <v>45</v>
      </c>
      <c r="K115" s="2">
        <v>576</v>
      </c>
    </row>
    <row r="116" spans="3:11" x14ac:dyDescent="0.4">
      <c r="C116" s="27"/>
      <c r="D116" s="13"/>
      <c r="E116" s="33" t="s">
        <v>151</v>
      </c>
      <c r="F116" s="4" t="s">
        <v>152</v>
      </c>
      <c r="G116" s="2">
        <v>452</v>
      </c>
      <c r="H116" s="2">
        <v>385</v>
      </c>
      <c r="I116" s="2">
        <v>36</v>
      </c>
      <c r="J116" s="2">
        <v>31</v>
      </c>
      <c r="K116" s="2">
        <v>452</v>
      </c>
    </row>
    <row r="117" spans="3:11" x14ac:dyDescent="0.4">
      <c r="C117" s="27"/>
      <c r="D117" s="13"/>
      <c r="E117" s="33" t="s">
        <v>153</v>
      </c>
      <c r="F117" s="4" t="s">
        <v>154</v>
      </c>
      <c r="G117" s="2">
        <v>341</v>
      </c>
      <c r="H117" s="2">
        <v>276</v>
      </c>
      <c r="I117" s="2">
        <v>36</v>
      </c>
      <c r="J117" s="2">
        <v>29</v>
      </c>
      <c r="K117" s="2">
        <v>341</v>
      </c>
    </row>
    <row r="118" spans="3:11" x14ac:dyDescent="0.4">
      <c r="C118" s="27"/>
      <c r="D118" s="13"/>
      <c r="E118" s="33" t="s">
        <v>155</v>
      </c>
      <c r="F118" s="4" t="s">
        <v>156</v>
      </c>
      <c r="G118" s="2">
        <v>579</v>
      </c>
      <c r="H118" s="2">
        <v>498</v>
      </c>
      <c r="I118" s="2">
        <v>36</v>
      </c>
      <c r="J118" s="2">
        <v>45</v>
      </c>
      <c r="K118" s="2">
        <v>579</v>
      </c>
    </row>
    <row r="119" spans="3:11" x14ac:dyDescent="0.4">
      <c r="C119" s="27"/>
      <c r="D119" s="13"/>
      <c r="E119" s="33" t="s">
        <v>157</v>
      </c>
      <c r="F119" s="4" t="s">
        <v>158</v>
      </c>
      <c r="G119" s="2">
        <v>446</v>
      </c>
      <c r="H119" s="2">
        <v>370</v>
      </c>
      <c r="I119" s="2">
        <v>36</v>
      </c>
      <c r="J119" s="2">
        <v>40</v>
      </c>
      <c r="K119" s="2">
        <v>446</v>
      </c>
    </row>
    <row r="120" spans="3:11" x14ac:dyDescent="0.4">
      <c r="C120" s="28"/>
      <c r="D120" s="10"/>
      <c r="E120" s="33" t="s">
        <v>159</v>
      </c>
      <c r="F120" s="4" t="s">
        <v>160</v>
      </c>
      <c r="G120" s="2">
        <v>3</v>
      </c>
      <c r="H120" s="2">
        <v>0</v>
      </c>
      <c r="I120" s="2">
        <v>0</v>
      </c>
      <c r="J120" s="2">
        <v>3</v>
      </c>
      <c r="K120" s="2">
        <v>3</v>
      </c>
    </row>
    <row r="121" spans="3:11" x14ac:dyDescent="0.4">
      <c r="D121" s="18"/>
      <c r="E121" s="7"/>
      <c r="F121" s="7"/>
      <c r="G121" s="9"/>
      <c r="H121" s="9"/>
      <c r="I121" s="9"/>
      <c r="J121" s="9"/>
      <c r="K121" s="9"/>
    </row>
    <row r="122" spans="3:11" x14ac:dyDescent="0.4">
      <c r="D122" s="18"/>
      <c r="G122" s="19"/>
      <c r="H122" s="19"/>
      <c r="I122" s="19"/>
      <c r="J122" s="19"/>
      <c r="K122" s="19"/>
    </row>
    <row r="123" spans="3:11" x14ac:dyDescent="0.4">
      <c r="C123" s="20"/>
      <c r="D123" s="20"/>
      <c r="E123" s="20"/>
      <c r="F123" s="20"/>
      <c r="G123" s="21"/>
      <c r="H123" s="22" t="s">
        <v>182</v>
      </c>
      <c r="I123" s="22"/>
      <c r="J123" s="23"/>
      <c r="K123" s="20"/>
    </row>
    <row r="124" spans="3:11" x14ac:dyDescent="0.4">
      <c r="C124" s="32" t="s">
        <v>0</v>
      </c>
      <c r="D124" s="24" t="s">
        <v>183</v>
      </c>
      <c r="E124" s="24" t="s">
        <v>184</v>
      </c>
      <c r="F124" s="24" t="s">
        <v>185</v>
      </c>
      <c r="G124" s="25" t="s">
        <v>2</v>
      </c>
      <c r="H124" s="26" t="s">
        <v>186</v>
      </c>
      <c r="I124" s="26" t="s">
        <v>187</v>
      </c>
      <c r="J124" s="26" t="s">
        <v>188</v>
      </c>
      <c r="K124" s="24" t="s">
        <v>189</v>
      </c>
    </row>
    <row r="125" spans="3:11" x14ac:dyDescent="0.4">
      <c r="C125" s="4" t="s">
        <v>199</v>
      </c>
      <c r="D125" s="29"/>
      <c r="E125" s="16" t="s">
        <v>191</v>
      </c>
      <c r="F125" s="14" t="s">
        <v>192</v>
      </c>
      <c r="G125" s="15">
        <f>SUM(G126:G134)</f>
        <v>3919</v>
      </c>
      <c r="H125" s="15">
        <f t="shared" ref="H125:K125" si="11">SUM(H126:H134)</f>
        <v>3140</v>
      </c>
      <c r="I125" s="15">
        <f t="shared" si="11"/>
        <v>470</v>
      </c>
      <c r="J125" s="15">
        <f t="shared" si="11"/>
        <v>309</v>
      </c>
      <c r="K125" s="15">
        <f t="shared" si="11"/>
        <v>3919</v>
      </c>
    </row>
    <row r="126" spans="3:11" x14ac:dyDescent="0.4">
      <c r="C126" s="12"/>
      <c r="D126" s="5">
        <v>46265</v>
      </c>
      <c r="E126" s="33" t="s">
        <v>161</v>
      </c>
      <c r="F126" s="4" t="s">
        <v>162</v>
      </c>
      <c r="G126" s="2">
        <v>222</v>
      </c>
      <c r="H126" s="2">
        <v>179</v>
      </c>
      <c r="I126" s="2">
        <v>27</v>
      </c>
      <c r="J126" s="2">
        <v>16</v>
      </c>
      <c r="K126" s="2">
        <v>222</v>
      </c>
    </row>
    <row r="127" spans="3:11" x14ac:dyDescent="0.4">
      <c r="C127" s="12"/>
      <c r="D127" s="13"/>
      <c r="E127" s="33" t="s">
        <v>163</v>
      </c>
      <c r="F127" s="4" t="s">
        <v>164</v>
      </c>
      <c r="G127" s="2">
        <v>612</v>
      </c>
      <c r="H127" s="2">
        <v>502</v>
      </c>
      <c r="I127" s="2">
        <v>75</v>
      </c>
      <c r="J127" s="2">
        <v>35</v>
      </c>
      <c r="K127" s="2">
        <v>612</v>
      </c>
    </row>
    <row r="128" spans="3:11" x14ac:dyDescent="0.4">
      <c r="C128" s="12"/>
      <c r="D128" s="12"/>
      <c r="E128" s="33" t="s">
        <v>165</v>
      </c>
      <c r="F128" s="4" t="s">
        <v>166</v>
      </c>
      <c r="G128" s="2">
        <v>241</v>
      </c>
      <c r="H128" s="2">
        <v>190</v>
      </c>
      <c r="I128" s="2">
        <v>29</v>
      </c>
      <c r="J128" s="2">
        <v>22</v>
      </c>
      <c r="K128" s="2">
        <v>241</v>
      </c>
    </row>
    <row r="129" spans="3:11" x14ac:dyDescent="0.4">
      <c r="C129" s="12"/>
      <c r="D129" s="13"/>
      <c r="E129" s="33" t="s">
        <v>167</v>
      </c>
      <c r="F129" s="4" t="s">
        <v>168</v>
      </c>
      <c r="G129" s="2">
        <v>349</v>
      </c>
      <c r="H129" s="2">
        <v>281</v>
      </c>
      <c r="I129" s="2">
        <v>42</v>
      </c>
      <c r="J129" s="2">
        <v>26</v>
      </c>
      <c r="K129" s="2">
        <v>349</v>
      </c>
    </row>
    <row r="130" spans="3:11" x14ac:dyDescent="0.4">
      <c r="C130" s="12"/>
      <c r="D130" s="13"/>
      <c r="E130" s="33" t="s">
        <v>169</v>
      </c>
      <c r="F130" s="4" t="s">
        <v>170</v>
      </c>
      <c r="G130" s="2">
        <v>419</v>
      </c>
      <c r="H130" s="2">
        <v>340</v>
      </c>
      <c r="I130" s="2">
        <v>51</v>
      </c>
      <c r="J130" s="2">
        <v>28</v>
      </c>
      <c r="K130" s="2">
        <v>419</v>
      </c>
    </row>
    <row r="131" spans="3:11" x14ac:dyDescent="0.4">
      <c r="C131" s="12"/>
      <c r="D131" s="13"/>
      <c r="E131" s="33" t="s">
        <v>171</v>
      </c>
      <c r="F131" s="4" t="s">
        <v>172</v>
      </c>
      <c r="G131" s="2">
        <v>251</v>
      </c>
      <c r="H131" s="2">
        <v>195</v>
      </c>
      <c r="I131" s="2">
        <v>29</v>
      </c>
      <c r="J131" s="2">
        <v>27</v>
      </c>
      <c r="K131" s="2">
        <v>251</v>
      </c>
    </row>
    <row r="132" spans="3:11" x14ac:dyDescent="0.4">
      <c r="C132" s="12"/>
      <c r="D132" s="13"/>
      <c r="E132" s="33" t="s">
        <v>173</v>
      </c>
      <c r="F132" s="4" t="s">
        <v>200</v>
      </c>
      <c r="G132" s="2">
        <v>699</v>
      </c>
      <c r="H132" s="2">
        <v>562</v>
      </c>
      <c r="I132" s="2">
        <v>84</v>
      </c>
      <c r="J132" s="2">
        <v>53</v>
      </c>
      <c r="K132" s="2">
        <v>699</v>
      </c>
    </row>
    <row r="133" spans="3:11" x14ac:dyDescent="0.4">
      <c r="C133" s="12"/>
      <c r="D133" s="13"/>
      <c r="E133" s="33" t="s">
        <v>174</v>
      </c>
      <c r="F133" s="4" t="s">
        <v>175</v>
      </c>
      <c r="G133" s="2">
        <v>614</v>
      </c>
      <c r="H133" s="2">
        <v>488</v>
      </c>
      <c r="I133" s="2">
        <v>73</v>
      </c>
      <c r="J133" s="2">
        <v>53</v>
      </c>
      <c r="K133" s="2">
        <v>614</v>
      </c>
    </row>
    <row r="134" spans="3:11" x14ac:dyDescent="0.4">
      <c r="C134" s="11"/>
      <c r="D134" s="10"/>
      <c r="E134" s="33" t="s">
        <v>176</v>
      </c>
      <c r="F134" s="4" t="s">
        <v>177</v>
      </c>
      <c r="G134" s="2">
        <v>512</v>
      </c>
      <c r="H134" s="2">
        <v>403</v>
      </c>
      <c r="I134" s="2">
        <v>60</v>
      </c>
      <c r="J134" s="2">
        <v>49</v>
      </c>
      <c r="K134" s="2">
        <v>512</v>
      </c>
    </row>
    <row r="135" spans="3:11" x14ac:dyDescent="0.4">
      <c r="D135" s="18"/>
      <c r="E135" s="7"/>
      <c r="F135" s="7"/>
      <c r="G135" s="9"/>
      <c r="H135" s="9"/>
      <c r="I135" s="9"/>
      <c r="J135" s="9"/>
      <c r="K135" s="9"/>
    </row>
    <row r="136" spans="3:11" x14ac:dyDescent="0.4">
      <c r="D136" s="18"/>
      <c r="G136" s="19"/>
      <c r="H136" s="19"/>
      <c r="I136" s="19"/>
      <c r="J136" s="19"/>
      <c r="K136" s="19"/>
    </row>
    <row r="137" spans="3:11" x14ac:dyDescent="0.4">
      <c r="G137" s="3"/>
      <c r="H137" s="3"/>
      <c r="I137" s="3"/>
      <c r="J137" s="3"/>
      <c r="K137" s="3"/>
    </row>
  </sheetData>
  <phoneticPr fontId="2"/>
  <pageMargins left="0.59055118110236227" right="0.39370078740157483" top="0.59055118110236227" bottom="0.3937007874015748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別紙１付表_Chrome（コンバーチブル）</vt:lpstr>
      <vt:lpstr>'別紙１付表_Chrome（コンバーチブル）'!Print_Area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R06030322</dc:creator>
  <cp:lastModifiedBy>佐藤　淳一</cp:lastModifiedBy>
  <cp:lastPrinted>2024-12-22T23:56:52Z</cp:lastPrinted>
  <dcterms:created xsi:type="dcterms:W3CDTF">2024-12-19T23:59:18Z</dcterms:created>
  <dcterms:modified xsi:type="dcterms:W3CDTF">2026-01-27T02:39:00Z</dcterms:modified>
</cp:coreProperties>
</file>